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MAS-SERVER\RedirectedFolders\officeadmin\Desktop\"/>
    </mc:Choice>
  </mc:AlternateContent>
  <xr:revisionPtr revIDLastSave="0" documentId="14_{FF7E8F6B-1767-4661-A048-FFAF715A7B17}" xr6:coauthVersionLast="40" xr6:coauthVersionMax="40" xr10:uidLastSave="{00000000-0000-0000-0000-000000000000}"/>
  <bookViews>
    <workbookView xWindow="-30" yWindow="420" windowWidth="18195" windowHeight="8985" xr2:uid="{00000000-000D-0000-FFFF-FFFF00000000}"/>
  </bookViews>
  <sheets>
    <sheet name="Income Statement" sheetId="4" r:id="rId1"/>
    <sheet name="Fixed Assets" sheetId="2" r:id="rId2"/>
    <sheet name="Home Office" sheetId="3" r:id="rId3"/>
    <sheet name="Business Use of Auto" sheetId="5" r:id="rId4"/>
    <sheet name="Alternative Bank Export Method" sheetId="6" r:id="rId5"/>
  </sheets>
  <definedNames>
    <definedName name="_xlnm.Print_Area" localSheetId="2">'Home Office'!$A$1:$C$48</definedName>
    <definedName name="_xlnm.Print_Area" localSheetId="0">'Income Statement'!$A$13:$G$64</definedName>
    <definedName name="Statement_Date">'Income Statement'!#REF!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6" l="1"/>
  <c r="A3" i="5"/>
  <c r="A3" i="3"/>
  <c r="A3" i="2"/>
  <c r="E24" i="6" l="1"/>
  <c r="E25" i="6" s="1"/>
  <c r="E26" i="6" s="1"/>
  <c r="E27" i="6" s="1"/>
  <c r="E28" i="6" s="1"/>
  <c r="E29" i="6" s="1"/>
  <c r="E30" i="6" s="1"/>
  <c r="E31" i="6" s="1"/>
  <c r="B49" i="5"/>
  <c r="B50" i="5" s="1"/>
  <c r="B27" i="5"/>
  <c r="B43" i="5" s="1"/>
  <c r="B37" i="5"/>
  <c r="B41" i="5" s="1"/>
  <c r="B55" i="3"/>
  <c r="C53" i="3" s="1"/>
  <c r="B24" i="3"/>
  <c r="I54" i="3" s="1"/>
  <c r="H53" i="3"/>
  <c r="B39" i="3"/>
  <c r="D34" i="2"/>
  <c r="G60" i="4"/>
  <c r="B45" i="5" l="1"/>
  <c r="D53" i="3"/>
  <c r="C55" i="3"/>
  <c r="B52" i="5"/>
  <c r="E45" i="4" s="1"/>
  <c r="B41" i="3"/>
  <c r="B43" i="3" s="1"/>
  <c r="I53" i="3"/>
  <c r="J53" i="3" s="1"/>
  <c r="C54" i="3"/>
  <c r="D54" i="3" s="1"/>
  <c r="F54" i="3" s="1"/>
  <c r="F55" i="3" l="1"/>
  <c r="H54" i="3"/>
  <c r="H55" i="3" l="1"/>
  <c r="J54" i="3"/>
  <c r="B45" i="3" l="1"/>
  <c r="B47" i="3" s="1"/>
  <c r="E46" i="4" s="1"/>
  <c r="G52" i="4" s="1"/>
  <c r="G54" i="4" s="1"/>
  <c r="G62" i="4" s="1"/>
  <c r="J5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Jonathan Martin</author>
  </authors>
  <commentList>
    <comment ref="D54" authorId="0" shapeId="0" xr:uid="{00000000-0006-0000-0200-000001000000}">
      <text>
        <r>
          <rPr>
            <b/>
            <sz val="9"/>
            <color indexed="81"/>
            <rFont val="Tahoma"/>
            <family val="2"/>
          </rPr>
          <t>Jonathan Martin:</t>
        </r>
        <r>
          <rPr>
            <sz val="9"/>
            <color indexed="81"/>
            <rFont val="Tahoma"/>
            <family val="2"/>
          </rPr>
          <t xml:space="preserve">
Input here what you paid for your home including improvements.</t>
        </r>
      </text>
    </comment>
  </commentList>
</comments>
</file>

<file path=xl/sharedStrings.xml><?xml version="1.0" encoding="utf-8"?>
<sst xmlns="http://schemas.openxmlformats.org/spreadsheetml/2006/main" count="152" uniqueCount="133">
  <si>
    <t>Utilities</t>
  </si>
  <si>
    <t>Rent</t>
  </si>
  <si>
    <t>Advertising</t>
  </si>
  <si>
    <t>Postage</t>
  </si>
  <si>
    <t>Travel</t>
  </si>
  <si>
    <t>Total Expenses</t>
  </si>
  <si>
    <t>% Business Miles</t>
  </si>
  <si>
    <t>Description</t>
  </si>
  <si>
    <t>Purchase Date</t>
  </si>
  <si>
    <t>Purchase Price</t>
  </si>
  <si>
    <t>Asset #</t>
  </si>
  <si>
    <t>Contract Labor</t>
  </si>
  <si>
    <t>Square Footage of Office Space</t>
  </si>
  <si>
    <t>Total Square Footage of Home</t>
  </si>
  <si>
    <t>% Home Office Allocation</t>
  </si>
  <si>
    <t xml:space="preserve"> Gas</t>
  </si>
  <si>
    <t xml:space="preserve"> Electric</t>
  </si>
  <si>
    <t xml:space="preserve"> Water</t>
  </si>
  <si>
    <t xml:space="preserve"> Internet</t>
  </si>
  <si>
    <t>Expenses to Allocate:</t>
  </si>
  <si>
    <t xml:space="preserve"> Home Owner Assoc. Dues</t>
  </si>
  <si>
    <t xml:space="preserve"> Security System</t>
  </si>
  <si>
    <t>Real Estate Taxes</t>
  </si>
  <si>
    <t>Home Owners Insurance</t>
  </si>
  <si>
    <t>[Your Company Name]</t>
  </si>
  <si>
    <t>Income Statement</t>
  </si>
  <si>
    <t xml:space="preserve"> </t>
  </si>
  <si>
    <t>Revenue:</t>
  </si>
  <si>
    <t>Expenses:</t>
  </si>
  <si>
    <t>Bad Debts</t>
  </si>
  <si>
    <t>Bank Charges</t>
  </si>
  <si>
    <t>Charitable Contributions</t>
  </si>
  <si>
    <t>Commissions</t>
  </si>
  <si>
    <t>Dues and Subscriptions</t>
  </si>
  <si>
    <t>Miscellaneous</t>
  </si>
  <si>
    <t>Office Expenses</t>
  </si>
  <si>
    <t>Operating Supplies</t>
  </si>
  <si>
    <t>Permits and Licenses</t>
  </si>
  <si>
    <t>Professional Fees</t>
  </si>
  <si>
    <t>Property Taxes</t>
  </si>
  <si>
    <t>Repairs</t>
  </si>
  <si>
    <t>Telephone</t>
  </si>
  <si>
    <t>Net Operating Income</t>
  </si>
  <si>
    <t>Net Income (Loss)</t>
  </si>
  <si>
    <t>Meals &amp; Entertainment</t>
  </si>
  <si>
    <t>Revenue</t>
  </si>
  <si>
    <t>Insurance - Business</t>
  </si>
  <si>
    <t>Continuing Education</t>
  </si>
  <si>
    <t>Credit Card Fees - Bus portion</t>
  </si>
  <si>
    <t>Interest - Bus portion</t>
  </si>
  <si>
    <t>Health Insurance - Officer/Owner</t>
  </si>
  <si>
    <t>Health Insurance - Employees</t>
  </si>
  <si>
    <t>Gross Salaries &amp; Wages</t>
  </si>
  <si>
    <t>Subtotal</t>
  </si>
  <si>
    <t>Total Miles Driven 2012</t>
  </si>
  <si>
    <t>Business Miles driven 2012</t>
  </si>
  <si>
    <t>Rent or Mortgage Interest</t>
  </si>
  <si>
    <t>Home Office Expense Calculation</t>
  </si>
  <si>
    <t>Depreciation:</t>
  </si>
  <si>
    <t>Only update the cells shaded light blue - the rest will auto-calculate</t>
  </si>
  <si>
    <t>Land</t>
  </si>
  <si>
    <t>Improvements</t>
  </si>
  <si>
    <t>Total</t>
  </si>
  <si>
    <t>%</t>
  </si>
  <si>
    <t>Date began using home office</t>
  </si>
  <si>
    <t xml:space="preserve"> Per Property Tax Assessor</t>
  </si>
  <si>
    <t>Actual For Depreciation</t>
  </si>
  <si>
    <t>Home Office Deduction Before Depreciation</t>
  </si>
  <si>
    <t>Total:</t>
  </si>
  <si>
    <r>
      <rPr>
        <b/>
        <u/>
        <sz val="12"/>
        <rFont val="Garamond"/>
        <family val="1"/>
      </rPr>
      <t xml:space="preserve">Note: </t>
    </r>
    <r>
      <rPr>
        <sz val="12"/>
        <rFont val="Garamond"/>
        <family val="1"/>
      </rPr>
      <t>Generally includes asset purchases over $500</t>
    </r>
  </si>
  <si>
    <t>Fixed Asset Schedule</t>
  </si>
  <si>
    <t>Business use of Auto</t>
  </si>
  <si>
    <t>Date Placed in Service</t>
  </si>
  <si>
    <t>Original Purchase Price</t>
  </si>
  <si>
    <t>Vehicle Expenses (this amount pulls from Business Use of Auto Tab)</t>
  </si>
  <si>
    <t>Auto Description (Make/Model):</t>
  </si>
  <si>
    <t>Mileage:</t>
  </si>
  <si>
    <t>Other</t>
  </si>
  <si>
    <t>Total Actual Automobile Expenses</t>
  </si>
  <si>
    <t>Depreciation Expense (to be computed by MAS| CPAs:</t>
  </si>
  <si>
    <t>Business Use Percentage</t>
  </si>
  <si>
    <t>Standard Mileage Rate</t>
  </si>
  <si>
    <t>Business Mileage</t>
  </si>
  <si>
    <t>Standard Deduction:</t>
  </si>
  <si>
    <t>Note&gt; Standard is available only if actual not used in past.</t>
  </si>
  <si>
    <t>Selected Method (Actual vs. Standard:</t>
  </si>
  <si>
    <t>Actual Automobile Expenses:</t>
  </si>
  <si>
    <t>Repairs and Maintenance</t>
  </si>
  <si>
    <t>Fuel</t>
  </si>
  <si>
    <t>Auto Loan interest</t>
  </si>
  <si>
    <t>Insurance</t>
  </si>
  <si>
    <t>Parking/Ferry</t>
  </si>
  <si>
    <t>Auto Details:</t>
  </si>
  <si>
    <t>Other Items to be Separately Stated:</t>
  </si>
  <si>
    <r>
      <t xml:space="preserve">Payroll Taxes </t>
    </r>
    <r>
      <rPr>
        <i/>
        <sz val="10"/>
        <rFont val="Garamond"/>
        <family val="1"/>
      </rPr>
      <t>(If applicable, please provide copy of 940/941/W-2's, ESD and L&amp;I Returns)</t>
    </r>
  </si>
  <si>
    <t>Other (Please overwrite with line item description)</t>
  </si>
  <si>
    <t>Other Income (enter as + amount)</t>
  </si>
  <si>
    <t>Charitable Contributions (enter as - amount)</t>
  </si>
  <si>
    <t>Interest Income (enter as + amount)</t>
  </si>
  <si>
    <t>Home office deduction</t>
  </si>
  <si>
    <t>Total Home Office Deduction</t>
  </si>
  <si>
    <t>Depreciation Expense (to be completed by MAS| CPAs)</t>
  </si>
  <si>
    <t>Depreciable Life</t>
  </si>
  <si>
    <t>Monthly Amount</t>
  </si>
  <si>
    <t>Months in Service</t>
  </si>
  <si>
    <t>Annual</t>
  </si>
  <si>
    <t>Business %</t>
  </si>
  <si>
    <t>Deduction</t>
  </si>
  <si>
    <t>Date</t>
  </si>
  <si>
    <t>Payee</t>
  </si>
  <si>
    <t>Decrease</t>
  </si>
  <si>
    <t>Increase</t>
  </si>
  <si>
    <t>Balance</t>
  </si>
  <si>
    <t>Amazon</t>
  </si>
  <si>
    <t>Books</t>
  </si>
  <si>
    <t>Category</t>
  </si>
  <si>
    <t>Beginning Balance</t>
  </si>
  <si>
    <t>MAS | CPA's</t>
  </si>
  <si>
    <t>Deposit</t>
  </si>
  <si>
    <t>Transfer</t>
  </si>
  <si>
    <t>Owner Draw</t>
  </si>
  <si>
    <t>Income</t>
  </si>
  <si>
    <t>Accounting</t>
  </si>
  <si>
    <t>Apple Store</t>
  </si>
  <si>
    <t>Computer Equipment</t>
  </si>
  <si>
    <t>WA Dept. of Revenue</t>
  </si>
  <si>
    <t>Taxes</t>
  </si>
  <si>
    <t>Personal</t>
  </si>
  <si>
    <t>Macy's</t>
  </si>
  <si>
    <t>Example Format (Simple - assumes 9 transactions in the year - you would have a line for every transaction)</t>
  </si>
  <si>
    <t>Alternative Method</t>
  </si>
  <si>
    <t>Total Business Portion - Actual</t>
  </si>
  <si>
    <t>For the Year Ended December 31,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</si>
</sst>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3" x14ac:knownFonts="1">
    <font>
      <sz val="10"/>
      <name val="Arial"/>
    </font>
    <font>
      <sz val="10"/>
      <name val="Arial"/>
      <family val="2"/>
    </font>
    <font>
      <sz val="8"/>
      <name val="Arial"/>
      <family val="2"/>
    </font>
    <font>
      <sz val="9"/>
      <color indexed="81"/>
      <name val="Tahoma"/>
      <family val="2"/>
    </font>
    <font>
      <b/>
      <sz val="9"/>
      <color indexed="81"/>
      <name val="Tahoma"/>
      <family val="2"/>
    </font>
    <font>
      <b/>
      <i/>
      <sz val="12"/>
      <color indexed="9"/>
      <name val="Garamond"/>
      <family val="1"/>
    </font>
    <font>
      <sz val="12"/>
      <name val="Garamond"/>
      <family val="1"/>
    </font>
    <font>
      <i/>
      <sz val="12"/>
      <name val="Garamond"/>
      <family val="1"/>
    </font>
    <font>
      <b/>
      <sz val="12"/>
      <name val="Garamond"/>
      <family val="1"/>
    </font>
    <font>
      <b/>
      <u/>
      <sz val="12"/>
      <name val="Garamond"/>
      <family val="1"/>
    </font>
    <font>
      <b/>
      <i/>
      <sz val="12"/>
      <name val="Garamond"/>
      <family val="1"/>
    </font>
    <font>
      <i/>
      <sz val="10"/>
      <name val="Garamond"/>
      <family val="1"/>
    </font>
    <font>
      <b/>
      <u/>
      <sz val="14"/>
      <name val="Garamond"/>
      <family val="1"/>
    </font>
  </fonts>
  <fills count="7">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2" tint="-0.249977111117893"/>
        <bgColor indexed="64"/>
      </patternFill>
    </fill>
  </fills>
  <borders count="4">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6" fillId="0" borderId="0" xfId="0" applyFont="1"/>
    <xf numFmtId="0" fontId="5" fillId="0" borderId="0" xfId="0" applyFont="1" applyFill="1" applyBorder="1" applyAlignment="1">
      <alignment horizontal="center"/>
    </xf>
    <xf numFmtId="0" fontId="6" fillId="0" borderId="0" xfId="0" applyFont="1" applyAlignment="1">
      <alignment horizontal="center"/>
    </xf>
    <xf numFmtId="0" fontId="5" fillId="0" borderId="0" xfId="0" applyFont="1" applyFill="1" applyBorder="1" applyAlignment="1" applyProtection="1">
      <alignment horizontal="centerContinuous"/>
      <protection locked="0"/>
    </xf>
    <xf numFmtId="0" fontId="5" fillId="0" borderId="0" xfId="0" applyFont="1" applyFill="1" applyBorder="1" applyAlignment="1" applyProtection="1">
      <alignment horizontal="centerContinuous"/>
      <protection hidden="1"/>
    </xf>
    <xf numFmtId="0" fontId="6" fillId="0" borderId="0" xfId="0" applyFont="1" applyFill="1" applyAlignment="1">
      <alignment horizontal="center"/>
    </xf>
    <xf numFmtId="49" fontId="5" fillId="0" borderId="0" xfId="0" applyNumberFormat="1" applyFont="1" applyFill="1" applyBorder="1" applyAlignment="1" applyProtection="1">
      <alignment horizontal="centerContinuous"/>
      <protection locked="0"/>
    </xf>
    <xf numFmtId="14" fontId="5" fillId="0" borderId="0" xfId="0" applyNumberFormat="1" applyFont="1" applyFill="1" applyBorder="1" applyAlignment="1" applyProtection="1">
      <alignment horizontal="centerContinuous"/>
      <protection locked="0"/>
    </xf>
    <xf numFmtId="0" fontId="6" fillId="0" borderId="0" xfId="0" applyFont="1" applyFill="1" applyBorder="1" applyAlignment="1">
      <alignment horizontal="center"/>
    </xf>
    <xf numFmtId="0" fontId="6" fillId="2" borderId="0" xfId="0" applyFont="1" applyFill="1"/>
    <xf numFmtId="164" fontId="6" fillId="2" borderId="0" xfId="1" applyNumberFormat="1" applyFont="1" applyFill="1"/>
    <xf numFmtId="164" fontId="6" fillId="2" borderId="1" xfId="1" applyNumberFormat="1" applyFont="1" applyFill="1" applyBorder="1"/>
    <xf numFmtId="0" fontId="6" fillId="3" borderId="0" xfId="0" applyFont="1" applyFill="1"/>
    <xf numFmtId="164" fontId="6" fillId="3" borderId="0" xfId="1" applyNumberFormat="1" applyFont="1" applyFill="1"/>
    <xf numFmtId="164" fontId="6" fillId="3" borderId="1" xfId="1" applyNumberFormat="1" applyFont="1" applyFill="1" applyBorder="1"/>
    <xf numFmtId="10" fontId="6" fillId="3" borderId="0" xfId="3" applyNumberFormat="1" applyFont="1" applyFill="1"/>
    <xf numFmtId="0" fontId="9" fillId="3" borderId="0" xfId="0" applyFont="1" applyFill="1" applyAlignment="1">
      <alignment horizontal="left"/>
    </xf>
    <xf numFmtId="0" fontId="8"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hidden="1"/>
    </xf>
    <xf numFmtId="14" fontId="6" fillId="0" borderId="0" xfId="0" applyNumberFormat="1" applyFont="1" applyFill="1" applyBorder="1" applyAlignment="1" applyProtection="1">
      <alignment horizontal="left"/>
      <protection locked="0"/>
    </xf>
    <xf numFmtId="164" fontId="6" fillId="4" borderId="0" xfId="1" applyNumberFormat="1" applyFont="1" applyFill="1"/>
    <xf numFmtId="164" fontId="6" fillId="4" borderId="1" xfId="1" applyNumberFormat="1" applyFont="1" applyFill="1" applyBorder="1"/>
    <xf numFmtId="0" fontId="6" fillId="4" borderId="0" xfId="0" applyFont="1" applyFill="1"/>
    <xf numFmtId="14" fontId="6" fillId="4" borderId="0" xfId="0" applyNumberFormat="1" applyFont="1" applyFill="1"/>
    <xf numFmtId="0" fontId="6" fillId="0" borderId="1" xfId="0" applyFont="1" applyBorder="1"/>
    <xf numFmtId="0" fontId="6" fillId="0" borderId="1" xfId="0" applyFont="1" applyBorder="1" applyAlignment="1">
      <alignment horizontal="center"/>
    </xf>
    <xf numFmtId="164" fontId="6" fillId="0" borderId="0" xfId="1" applyNumberFormat="1" applyFont="1"/>
    <xf numFmtId="10" fontId="6" fillId="0" borderId="0" xfId="3" applyNumberFormat="1" applyFont="1"/>
    <xf numFmtId="10" fontId="6" fillId="0" borderId="0" xfId="0" applyNumberFormat="1" applyFont="1"/>
    <xf numFmtId="10" fontId="6" fillId="0" borderId="1" xfId="3" applyNumberFormat="1" applyFont="1" applyBorder="1"/>
    <xf numFmtId="164" fontId="6" fillId="0" borderId="1" xfId="1" applyNumberFormat="1" applyFont="1" applyBorder="1"/>
    <xf numFmtId="0" fontId="6" fillId="0" borderId="0" xfId="0" applyFont="1" applyFill="1"/>
    <xf numFmtId="44" fontId="6" fillId="0" borderId="0" xfId="2" applyFont="1" applyFill="1"/>
    <xf numFmtId="0" fontId="6" fillId="5" borderId="0" xfId="0" applyFont="1" applyFill="1"/>
    <xf numFmtId="44" fontId="6" fillId="5" borderId="0" xfId="2" applyFont="1" applyFill="1"/>
    <xf numFmtId="0" fontId="8" fillId="5" borderId="1" xfId="0" applyFont="1" applyFill="1" applyBorder="1" applyAlignment="1">
      <alignment horizontal="center"/>
    </xf>
    <xf numFmtId="44" fontId="8" fillId="5" borderId="1" xfId="2" applyFont="1" applyFill="1" applyBorder="1" applyAlignment="1">
      <alignment horizontal="center"/>
    </xf>
    <xf numFmtId="44" fontId="6" fillId="0" borderId="0" xfId="2" applyFont="1"/>
    <xf numFmtId="164" fontId="6" fillId="5" borderId="0" xfId="1" applyNumberFormat="1" applyFont="1" applyFill="1"/>
    <xf numFmtId="0" fontId="8" fillId="0" borderId="0" xfId="0" applyFont="1"/>
    <xf numFmtId="0" fontId="8" fillId="5" borderId="0" xfId="0" applyFont="1" applyFill="1"/>
    <xf numFmtId="164" fontId="8" fillId="5" borderId="2" xfId="1" applyNumberFormat="1" applyFont="1" applyFill="1" applyBorder="1"/>
    <xf numFmtId="0" fontId="6" fillId="6" borderId="0" xfId="0" applyFont="1" applyFill="1"/>
    <xf numFmtId="9" fontId="6" fillId="6" borderId="0" xfId="3" applyFont="1" applyFill="1"/>
    <xf numFmtId="0" fontId="9" fillId="6" borderId="0" xfId="0" applyFont="1" applyFill="1"/>
    <xf numFmtId="164" fontId="6" fillId="6" borderId="0" xfId="1" applyNumberFormat="1" applyFont="1" applyFill="1"/>
    <xf numFmtId="164" fontId="6" fillId="6" borderId="1" xfId="1" applyNumberFormat="1" applyFont="1" applyFill="1" applyBorder="1"/>
    <xf numFmtId="9" fontId="6" fillId="6" borderId="1" xfId="0" applyNumberFormat="1" applyFont="1" applyFill="1" applyBorder="1"/>
    <xf numFmtId="164" fontId="6" fillId="6" borderId="1" xfId="0" applyNumberFormat="1" applyFont="1" applyFill="1" applyBorder="1"/>
    <xf numFmtId="164" fontId="6" fillId="6" borderId="0" xfId="0" applyNumberFormat="1" applyFont="1" applyFill="1"/>
    <xf numFmtId="0" fontId="7" fillId="6" borderId="0" xfId="0" applyFont="1" applyFill="1"/>
    <xf numFmtId="0" fontId="6" fillId="6" borderId="0" xfId="0" applyFont="1" applyFill="1" applyAlignment="1">
      <alignment horizontal="left" indent="2"/>
    </xf>
    <xf numFmtId="0" fontId="6" fillId="5" borderId="0" xfId="0" applyFont="1" applyFill="1" applyAlignment="1">
      <alignment horizontal="center"/>
    </xf>
    <xf numFmtId="0" fontId="6" fillId="0" borderId="0" xfId="0" applyFont="1" applyBorder="1"/>
    <xf numFmtId="164" fontId="6" fillId="0" borderId="0" xfId="1" applyNumberFormat="1" applyFont="1" applyBorder="1"/>
    <xf numFmtId="0" fontId="10" fillId="0" borderId="0" xfId="0" applyFont="1" applyFill="1" applyBorder="1" applyAlignment="1" applyProtection="1">
      <alignment horizontal="centerContinuous"/>
      <protection locked="0"/>
    </xf>
    <xf numFmtId="164" fontId="8" fillId="2" borderId="0" xfId="1" applyNumberFormat="1" applyFont="1" applyFill="1"/>
    <xf numFmtId="164" fontId="8" fillId="2" borderId="2" xfId="1" applyNumberFormat="1" applyFont="1" applyFill="1" applyBorder="1"/>
    <xf numFmtId="164" fontId="6" fillId="3" borderId="0" xfId="1" applyNumberFormat="1" applyFont="1" applyFill="1" applyBorder="1"/>
    <xf numFmtId="164" fontId="6" fillId="3" borderId="3" xfId="1" applyNumberFormat="1" applyFont="1" applyFill="1" applyBorder="1"/>
    <xf numFmtId="164" fontId="6" fillId="3" borderId="2" xfId="0" applyNumberFormat="1" applyFont="1" applyFill="1" applyBorder="1"/>
    <xf numFmtId="10" fontId="6" fillId="0" borderId="1" xfId="0" applyNumberFormat="1" applyFont="1" applyBorder="1"/>
    <xf numFmtId="0" fontId="6" fillId="0" borderId="0" xfId="0" applyFont="1" applyFill="1" applyBorder="1"/>
    <xf numFmtId="14" fontId="6" fillId="0" borderId="0" xfId="0" applyNumberFormat="1" applyFont="1" applyBorder="1" applyAlignment="1">
      <alignment horizontal="center"/>
    </xf>
    <xf numFmtId="14" fontId="6" fillId="0" borderId="0" xfId="0" applyNumberFormat="1" applyFont="1" applyAlignment="1">
      <alignment horizontal="center"/>
    </xf>
    <xf numFmtId="0" fontId="6" fillId="0" borderId="1" xfId="0" applyFont="1" applyFill="1" applyBorder="1"/>
    <xf numFmtId="0" fontId="12" fillId="0" borderId="0" xfId="0" applyFont="1"/>
    <xf numFmtId="14" fontId="6" fillId="0" borderId="0" xfId="0" applyNumberFormat="1" applyFo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19050</xdr:rowOff>
    </xdr:from>
    <xdr:to>
      <xdr:col>7</xdr:col>
      <xdr:colOff>19050</xdr:colOff>
      <xdr:row>10</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200150"/>
          <a:ext cx="8010525"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sng" strike="noStrike">
              <a:solidFill>
                <a:schemeClr val="dk1"/>
              </a:solidFill>
              <a:effectLst/>
              <a:latin typeface="Garamond" pitchFamily="18" charset="0"/>
              <a:ea typeface="+mn-ea"/>
              <a:cs typeface="+mn-cs"/>
            </a:rPr>
            <a:t>Note: </a:t>
          </a:r>
        </a:p>
        <a:p>
          <a:endParaRPr lang="en-US" sz="1200" b="0" i="0" u="none" strike="noStrike">
            <a:solidFill>
              <a:schemeClr val="dk1"/>
            </a:solidFill>
            <a:effectLst/>
            <a:latin typeface="Garamond" pitchFamily="18" charset="0"/>
            <a:ea typeface="+mn-ea"/>
            <a:cs typeface="+mn-cs"/>
          </a:endParaRPr>
        </a:p>
        <a:p>
          <a:r>
            <a:rPr lang="en-US" sz="1200" b="0" i="0" u="none" strike="noStrike">
              <a:solidFill>
                <a:schemeClr val="dk1"/>
              </a:solidFill>
              <a:effectLst/>
              <a:latin typeface="Garamond" pitchFamily="18" charset="0"/>
              <a:ea typeface="+mn-ea"/>
              <a:cs typeface="+mn-cs"/>
            </a:rPr>
            <a:t>This form should only be used for </a:t>
          </a:r>
          <a:r>
            <a:rPr lang="en-US" sz="1200" b="1" i="0" u="none" strike="noStrike">
              <a:solidFill>
                <a:schemeClr val="dk1"/>
              </a:solidFill>
              <a:effectLst/>
              <a:latin typeface="Garamond" pitchFamily="18" charset="0"/>
              <a:ea typeface="+mn-ea"/>
              <a:cs typeface="+mn-cs"/>
            </a:rPr>
            <a:t>business income and expenses</a:t>
          </a:r>
          <a:r>
            <a:rPr lang="en-US" sz="1200" b="0" i="0" u="none" strike="noStrike">
              <a:solidFill>
                <a:schemeClr val="dk1"/>
              </a:solidFill>
              <a:effectLst/>
              <a:latin typeface="Garamond" pitchFamily="18" charset="0"/>
              <a:ea typeface="+mn-ea"/>
              <a:cs typeface="+mn-cs"/>
            </a:rPr>
            <a:t>. Do not include personal expenses.</a:t>
          </a:r>
          <a:r>
            <a:rPr lang="en-US" sz="1200">
              <a:latin typeface="Garamond"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180975</xdr:rowOff>
    </xdr:from>
    <xdr:to>
      <xdr:col>2</xdr:col>
      <xdr:colOff>1638300</xdr:colOff>
      <xdr:row>16</xdr:row>
      <xdr:rowOff>180975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1381125"/>
          <a:ext cx="7372350" cy="199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sng" strike="noStrike">
              <a:solidFill>
                <a:schemeClr val="dk1"/>
              </a:solidFill>
              <a:effectLst/>
              <a:latin typeface="Garamond" pitchFamily="18" charset="0"/>
              <a:ea typeface="+mn-ea"/>
              <a:cs typeface="+mn-cs"/>
            </a:rPr>
            <a:t>Note: </a:t>
          </a:r>
        </a:p>
        <a:p>
          <a:endParaRPr lang="en-US" sz="1200" b="1" i="0" u="sng" strike="noStrike">
            <a:solidFill>
              <a:schemeClr val="dk1"/>
            </a:solidFill>
            <a:effectLst/>
            <a:latin typeface="Garamond" pitchFamily="18" charset="0"/>
            <a:ea typeface="+mn-ea"/>
            <a:cs typeface="+mn-cs"/>
          </a:endParaRPr>
        </a:p>
        <a:p>
          <a:r>
            <a:rPr lang="en-US" sz="1200" b="0" i="0" u="none" strike="noStrike">
              <a:solidFill>
                <a:schemeClr val="dk1"/>
              </a:solidFill>
              <a:effectLst/>
              <a:latin typeface="Garamond" pitchFamily="18" charset="0"/>
              <a:ea typeface="+mn-ea"/>
              <a:cs typeface="+mn-cs"/>
            </a:rPr>
            <a:t>To qualify for the deduction, the areas in the home used for business must be used </a:t>
          </a:r>
          <a:r>
            <a:rPr lang="en-US" sz="1200" b="0" i="1" u="none" strike="noStrike">
              <a:solidFill>
                <a:schemeClr val="dk1"/>
              </a:solidFill>
              <a:effectLst/>
              <a:latin typeface="Garamond" pitchFamily="18" charset="0"/>
              <a:ea typeface="+mn-ea"/>
              <a:cs typeface="+mn-cs"/>
            </a:rPr>
            <a:t>regularly </a:t>
          </a:r>
          <a:r>
            <a:rPr lang="en-US" sz="1200" b="0" i="0" u="none" strike="noStrike">
              <a:solidFill>
                <a:schemeClr val="dk1"/>
              </a:solidFill>
              <a:effectLst/>
              <a:latin typeface="Garamond" pitchFamily="18" charset="0"/>
              <a:ea typeface="+mn-ea"/>
              <a:cs typeface="+mn-cs"/>
            </a:rPr>
            <a:t>and </a:t>
          </a:r>
          <a:r>
            <a:rPr lang="en-US" sz="1200" b="0" i="1" u="none" strike="noStrike">
              <a:solidFill>
                <a:schemeClr val="dk1"/>
              </a:solidFill>
              <a:effectLst/>
              <a:latin typeface="Garamond" pitchFamily="18" charset="0"/>
              <a:ea typeface="+mn-ea"/>
              <a:cs typeface="+mn-cs"/>
            </a:rPr>
            <a:t>exclusively</a:t>
          </a:r>
          <a:r>
            <a:rPr lang="en-US" sz="1200" b="0" i="0" u="none" strike="noStrike">
              <a:solidFill>
                <a:schemeClr val="dk1"/>
              </a:solidFill>
              <a:effectLst/>
              <a:latin typeface="Garamond" pitchFamily="18" charset="0"/>
              <a:ea typeface="+mn-ea"/>
              <a:cs typeface="+mn-cs"/>
            </a:rPr>
            <a:t> :</a:t>
          </a:r>
          <a:r>
            <a:rPr lang="en-US" sz="1200">
              <a:latin typeface="Garamond" pitchFamily="18" charset="0"/>
            </a:rPr>
            <a:t> </a:t>
          </a:r>
        </a:p>
        <a:p>
          <a:endParaRPr lang="en-US" sz="1200" b="0" i="0" u="none" strike="noStrike">
            <a:solidFill>
              <a:schemeClr val="dk1"/>
            </a:solidFill>
            <a:effectLst/>
            <a:latin typeface="Garamond" pitchFamily="18" charset="0"/>
            <a:ea typeface="+mn-ea"/>
            <a:cs typeface="+mn-cs"/>
          </a:endParaRPr>
        </a:p>
        <a:p>
          <a:r>
            <a:rPr lang="en-US" sz="1200" b="0" i="0" u="none" strike="noStrike">
              <a:solidFill>
                <a:schemeClr val="dk1"/>
              </a:solidFill>
              <a:effectLst/>
              <a:latin typeface="Garamond" pitchFamily="18" charset="0"/>
              <a:ea typeface="+mn-ea"/>
              <a:cs typeface="+mn-cs"/>
            </a:rPr>
            <a:t>1. As the principal place of business (including administrative use),</a:t>
          </a:r>
          <a:r>
            <a:rPr lang="en-US" sz="1200">
              <a:latin typeface="Garamond" pitchFamily="18" charset="0"/>
            </a:rPr>
            <a:t> </a:t>
          </a:r>
        </a:p>
        <a:p>
          <a:endParaRPr lang="en-US" sz="1200" b="0" i="0" u="none" strike="noStrike">
            <a:solidFill>
              <a:schemeClr val="dk1"/>
            </a:solidFill>
            <a:effectLst/>
            <a:latin typeface="Garamond" pitchFamily="18" charset="0"/>
            <a:ea typeface="+mn-ea"/>
            <a:cs typeface="+mn-cs"/>
          </a:endParaRPr>
        </a:p>
        <a:p>
          <a:r>
            <a:rPr lang="en-US" sz="1200" b="0" i="0" u="none" strike="noStrike">
              <a:solidFill>
                <a:schemeClr val="dk1"/>
              </a:solidFill>
              <a:effectLst/>
              <a:latin typeface="Garamond" pitchFamily="18" charset="0"/>
              <a:ea typeface="+mn-ea"/>
              <a:cs typeface="+mn-cs"/>
            </a:rPr>
            <a:t>2. As a place to meet with clients in the normal course of business, or </a:t>
          </a:r>
          <a:r>
            <a:rPr lang="en-US" sz="1200">
              <a:latin typeface="Garamond" pitchFamily="18" charset="0"/>
            </a:rPr>
            <a:t> </a:t>
          </a:r>
        </a:p>
        <a:p>
          <a:endParaRPr lang="en-US" sz="1200" b="0" i="0" u="none" strike="noStrike">
            <a:solidFill>
              <a:schemeClr val="dk1"/>
            </a:solidFill>
            <a:effectLst/>
            <a:latin typeface="Garamond" pitchFamily="18" charset="0"/>
            <a:ea typeface="+mn-ea"/>
            <a:cs typeface="+mn-cs"/>
          </a:endParaRPr>
        </a:p>
        <a:p>
          <a:r>
            <a:rPr lang="en-US" sz="1200" b="0" i="0" u="none" strike="noStrike">
              <a:solidFill>
                <a:schemeClr val="dk1"/>
              </a:solidFill>
              <a:effectLst/>
              <a:latin typeface="Garamond" pitchFamily="18" charset="0"/>
              <a:ea typeface="+mn-ea"/>
              <a:cs typeface="+mn-cs"/>
            </a:rPr>
            <a:t>3. In connection with the business if it is a separate structure not attached to the taxpayer's personal residence.</a:t>
          </a:r>
          <a:r>
            <a:rPr lang="en-US" sz="1200">
              <a:latin typeface="Garamond" pitchFamily="18"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xdr:colOff>
      <xdr:row>8</xdr:row>
      <xdr:rowOff>9526</xdr:rowOff>
    </xdr:from>
    <xdr:to>
      <xdr:col>3</xdr:col>
      <xdr:colOff>0</xdr:colOff>
      <xdr:row>15</xdr:row>
      <xdr:rowOff>19051</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49" y="1609726"/>
          <a:ext cx="5734051"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Garamond" pitchFamily="18" charset="0"/>
            </a:rPr>
            <a:t>Note:</a:t>
          </a:r>
        </a:p>
        <a:p>
          <a:endParaRPr lang="en-US" sz="1100" b="1" u="sng">
            <a:latin typeface="Garamond" pitchFamily="18" charset="0"/>
          </a:endParaRPr>
        </a:p>
        <a:p>
          <a:r>
            <a:rPr lang="en-US" sz="1100" b="0" u="none">
              <a:latin typeface="Garamond" pitchFamily="18" charset="0"/>
            </a:rPr>
            <a:t>This spreadsheet</a:t>
          </a:r>
          <a:r>
            <a:rPr lang="en-US" sz="1100" b="0" u="none" baseline="0">
              <a:latin typeface="Garamond" pitchFamily="18" charset="0"/>
            </a:rPr>
            <a:t> will help us evaluate whether or not to use your actual automobile expenses (repairs, gas, oil, tires, insurance and other automobile maintenance) versus using the standard mileage deduction.  In addition it allows us to allocate business us portion of actual expenses in the event that is the method used.</a:t>
          </a:r>
          <a:endParaRPr lang="en-US" sz="1100" b="0" u="none">
            <a:latin typeface="Garamond"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9526</xdr:rowOff>
    </xdr:from>
    <xdr:to>
      <xdr:col>8</xdr:col>
      <xdr:colOff>19049</xdr:colOff>
      <xdr:row>16</xdr:row>
      <xdr:rowOff>190500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1009651"/>
          <a:ext cx="7162799" cy="2381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latin typeface="Garamond" pitchFamily="18" charset="0"/>
              <a:cs typeface="Times New Roman" pitchFamily="18" charset="0"/>
            </a:rPr>
            <a:t>Note:</a:t>
          </a:r>
        </a:p>
        <a:p>
          <a:endParaRPr lang="en-US" sz="1200">
            <a:latin typeface="Garamond" pitchFamily="18" charset="0"/>
            <a:cs typeface="Times New Roman" pitchFamily="18" charset="0"/>
          </a:endParaRPr>
        </a:p>
        <a:p>
          <a:r>
            <a:rPr lang="en-US" sz="1200">
              <a:latin typeface="Garamond" pitchFamily="18" charset="0"/>
              <a:cs typeface="Times New Roman" pitchFamily="18" charset="0"/>
            </a:rPr>
            <a:t>Alternatively</a:t>
          </a:r>
          <a:r>
            <a:rPr lang="en-US" sz="1200" baseline="0">
              <a:latin typeface="Garamond" pitchFamily="18" charset="0"/>
              <a:cs typeface="Times New Roman" pitchFamily="18" charset="0"/>
            </a:rPr>
            <a:t> to completing the 'income statement' tab, you can export from your bank your checking (and savings account if applicable in a separate spreadsheet or tab) and we can use formula's to complete the income statement.</a:t>
          </a:r>
        </a:p>
        <a:p>
          <a:endParaRPr lang="en-US" sz="1200" baseline="0">
            <a:latin typeface="Garamond" pitchFamily="18" charset="0"/>
            <a:cs typeface="Times New Roman" pitchFamily="18" charset="0"/>
          </a:endParaRPr>
        </a:p>
        <a:p>
          <a:r>
            <a:rPr lang="en-US" sz="1200" baseline="0">
              <a:latin typeface="Garamond" pitchFamily="18" charset="0"/>
              <a:cs typeface="Times New Roman" pitchFamily="18" charset="0"/>
            </a:rPr>
            <a:t>We would ideally have the following data in the export:</a:t>
          </a:r>
        </a:p>
        <a:p>
          <a:r>
            <a:rPr lang="en-US" sz="1200" baseline="0">
              <a:latin typeface="Garamond" pitchFamily="18" charset="0"/>
              <a:cs typeface="Times New Roman" pitchFamily="18" charset="0"/>
            </a:rPr>
            <a:t>- Beginning balance on the first day of the year</a:t>
          </a:r>
        </a:p>
        <a:p>
          <a:r>
            <a:rPr lang="en-US" sz="1200" baseline="0">
              <a:latin typeface="Garamond" pitchFamily="18" charset="0"/>
              <a:cs typeface="Times New Roman" pitchFamily="18" charset="0"/>
            </a:rPr>
            <a:t>- Date, Payee, Amount (for each transaction - which is a typical bank export)</a:t>
          </a:r>
        </a:p>
        <a:p>
          <a:r>
            <a:rPr lang="en-US" sz="1200" baseline="0">
              <a:latin typeface="Garamond" pitchFamily="18" charset="0"/>
              <a:cs typeface="Times New Roman" pitchFamily="18" charset="0"/>
            </a:rPr>
            <a:t>- Next to each line a 'category' such as advertising, accounting, rent expense, etc.)</a:t>
          </a:r>
        </a:p>
        <a:p>
          <a:r>
            <a:rPr lang="en-US" sz="1200" baseline="0">
              <a:latin typeface="Garamond" pitchFamily="18" charset="0"/>
              <a:cs typeface="Times New Roman" pitchFamily="18" charset="0"/>
            </a:rPr>
            <a:t>- Please indicate 'personal' next to any non-business expenses.</a:t>
          </a:r>
        </a:p>
        <a:p>
          <a:r>
            <a:rPr lang="en-US" sz="1200" baseline="0">
              <a:latin typeface="Garamond" pitchFamily="18" charset="0"/>
              <a:cs typeface="Times New Roman" pitchFamily="18" charset="0"/>
            </a:rPr>
            <a:t>- Ending balance in the account on the last day of the year.</a:t>
          </a:r>
        </a:p>
        <a:p>
          <a:endParaRPr lang="en-US" sz="1200" baseline="0">
            <a:latin typeface="Garamond" pitchFamily="18" charset="0"/>
            <a:cs typeface="Times New Roman" pitchFamily="18" charset="0"/>
          </a:endParaRPr>
        </a:p>
        <a:p>
          <a:r>
            <a:rPr lang="en-US" sz="1200" baseline="0">
              <a:latin typeface="Garamond" pitchFamily="18" charset="0"/>
              <a:cs typeface="Times New Roman" pitchFamily="18" charset="0"/>
            </a:rPr>
            <a:t>This exercise should be followed for any credit cards the business has as well. </a:t>
          </a:r>
        </a:p>
      </xdr:txBody>
    </xdr:sp>
    <xdr:clientData/>
  </xdr:twoCellAnchor>
  <xdr:twoCellAnchor>
    <xdr:from>
      <xdr:col>0</xdr:col>
      <xdr:colOff>19050</xdr:colOff>
      <xdr:row>33</xdr:row>
      <xdr:rowOff>0</xdr:rowOff>
    </xdr:from>
    <xdr:to>
      <xdr:col>8</xdr:col>
      <xdr:colOff>0</xdr:colOff>
      <xdr:row>40</xdr:row>
      <xdr:rowOff>9525</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9050" y="6600825"/>
          <a:ext cx="7867650"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sng" strike="noStrike">
              <a:solidFill>
                <a:schemeClr val="dk1"/>
              </a:solidFill>
              <a:effectLst/>
              <a:latin typeface="Garamond" pitchFamily="18" charset="0"/>
              <a:ea typeface="+mn-ea"/>
              <a:cs typeface="+mn-cs"/>
            </a:rPr>
            <a:t>Summary:</a:t>
          </a:r>
          <a:r>
            <a:rPr lang="en-US" sz="1200" b="1" i="0" u="sng" strike="noStrike" baseline="0">
              <a:solidFill>
                <a:schemeClr val="dk1"/>
              </a:solidFill>
              <a:effectLst/>
              <a:latin typeface="Garamond" pitchFamily="18" charset="0"/>
              <a:ea typeface="+mn-ea"/>
              <a:cs typeface="+mn-cs"/>
            </a:rPr>
            <a:t> </a:t>
          </a:r>
        </a:p>
        <a:p>
          <a:endParaRPr lang="en-US" sz="1200" b="0" i="0" u="none" strike="noStrike" baseline="0">
            <a:solidFill>
              <a:schemeClr val="dk1"/>
            </a:solidFill>
            <a:effectLst/>
            <a:latin typeface="Garamond" pitchFamily="18" charset="0"/>
            <a:ea typeface="+mn-ea"/>
            <a:cs typeface="+mn-cs"/>
          </a:endParaRPr>
        </a:p>
        <a:p>
          <a:r>
            <a:rPr lang="en-US" sz="1200" b="0" i="0" u="none" strike="noStrike">
              <a:solidFill>
                <a:schemeClr val="dk1"/>
              </a:solidFill>
              <a:effectLst/>
              <a:latin typeface="Garamond" pitchFamily="18" charset="0"/>
              <a:ea typeface="+mn-ea"/>
              <a:cs typeface="+mn-cs"/>
            </a:rPr>
            <a:t>This format is the typical bank export so all you would have to do is export a whole year into excel and complete the 'Category' column</a:t>
          </a:r>
          <a:r>
            <a:rPr lang="en-US" sz="1200">
              <a:latin typeface="Garamond" pitchFamily="18" charset="0"/>
            </a:rPr>
            <a:t> </a:t>
          </a:r>
          <a:r>
            <a:rPr lang="en-US" sz="1200" b="0" i="0" u="none" strike="noStrike">
              <a:solidFill>
                <a:schemeClr val="dk1"/>
              </a:solidFill>
              <a:effectLst/>
              <a:latin typeface="Garamond" pitchFamily="18" charset="0"/>
              <a:ea typeface="+mn-ea"/>
              <a:cs typeface="+mn-cs"/>
            </a:rPr>
            <a:t>Then send to us and we can use a formula to summarize the totals for each category for the year.</a:t>
          </a:r>
          <a:r>
            <a:rPr lang="en-US" sz="1200">
              <a:latin typeface="Garamond" pitchFamily="18" charset="0"/>
            </a:rPr>
            <a:t> </a:t>
          </a:r>
          <a:r>
            <a:rPr lang="en-US" sz="1200" b="0" i="0" u="none" strike="noStrike">
              <a:solidFill>
                <a:schemeClr val="dk1"/>
              </a:solidFill>
              <a:effectLst/>
              <a:latin typeface="Garamond" pitchFamily="18" charset="0"/>
              <a:ea typeface="+mn-ea"/>
              <a:cs typeface="+mn-cs"/>
            </a:rPr>
            <a:t>You should have a bank export for each of the accounts held by the business: one for each checking account, savings account and credit card.</a:t>
          </a:r>
          <a:r>
            <a:rPr lang="en-US" sz="1200">
              <a:latin typeface="Garamond"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tabSelected="1" workbookViewId="0">
      <selection activeCell="A4" sqref="A4"/>
    </sheetView>
  </sheetViews>
  <sheetFormatPr defaultColWidth="9.140625" defaultRowHeight="15.75" x14ac:dyDescent="0.25"/>
  <cols>
    <col min="1" max="1" width="3.7109375" style="1" customWidth="1"/>
    <col min="2" max="2" width="40.28515625" style="1" customWidth="1"/>
    <col min="3" max="3" width="34.7109375" style="1" customWidth="1"/>
    <col min="4" max="4" width="10.140625" style="1" customWidth="1"/>
    <col min="5" max="5" width="9.7109375" style="1" customWidth="1"/>
    <col min="6" max="6" width="2.7109375" style="1" customWidth="1"/>
    <col min="7" max="7" width="18.5703125" style="1" customWidth="1"/>
    <col min="8" max="8" width="9.140625" style="40"/>
    <col min="9" max="16384" width="9.140625" style="1"/>
  </cols>
  <sheetData>
    <row r="1" spans="1:8" x14ac:dyDescent="0.25">
      <c r="A1" s="18" t="s">
        <v>24</v>
      </c>
    </row>
    <row r="2" spans="1:8" x14ac:dyDescent="0.25">
      <c r="A2" s="19" t="s">
        <v>25</v>
      </c>
    </row>
    <row r="3" spans="1:8" x14ac:dyDescent="0.25">
      <c r="A3" s="20" t="s">
        <v>132</v>
      </c>
    </row>
    <row r="5" spans="1:8" s="3" customFormat="1" ht="15" customHeight="1" x14ac:dyDescent="0.25">
      <c r="A5" s="23" t="s">
        <v>59</v>
      </c>
      <c r="B5" s="23"/>
      <c r="C5" s="23"/>
      <c r="D5" s="23"/>
      <c r="E5" s="56"/>
      <c r="F5" s="9"/>
    </row>
    <row r="6" spans="1:8" s="6" customFormat="1" ht="15" customHeight="1" x14ac:dyDescent="0.25">
      <c r="A6" s="32"/>
      <c r="B6" s="32"/>
      <c r="C6" s="32"/>
      <c r="D6" s="32"/>
      <c r="E6" s="56"/>
      <c r="F6" s="9"/>
    </row>
    <row r="13" spans="1:8" x14ac:dyDescent="0.25">
      <c r="A13" s="57" t="s">
        <v>27</v>
      </c>
      <c r="B13" s="57"/>
      <c r="C13" s="57"/>
      <c r="D13" s="57"/>
      <c r="E13" s="57"/>
      <c r="F13" s="57"/>
      <c r="G13" s="57"/>
      <c r="H13" s="57"/>
    </row>
    <row r="14" spans="1:8" x14ac:dyDescent="0.25">
      <c r="A14" s="57"/>
      <c r="B14" s="11" t="s">
        <v>45</v>
      </c>
      <c r="C14" s="57"/>
      <c r="D14" s="57"/>
      <c r="E14" s="11"/>
      <c r="F14" s="11"/>
      <c r="G14" s="21">
        <v>0</v>
      </c>
      <c r="H14" s="57"/>
    </row>
    <row r="15" spans="1:8" x14ac:dyDescent="0.25">
      <c r="A15" s="57"/>
      <c r="B15" s="57"/>
      <c r="C15" s="57"/>
      <c r="D15" s="57"/>
      <c r="E15" s="11"/>
      <c r="F15" s="11"/>
      <c r="G15" s="11"/>
      <c r="H15" s="57"/>
    </row>
    <row r="16" spans="1:8" x14ac:dyDescent="0.25">
      <c r="A16" s="57" t="s">
        <v>28</v>
      </c>
      <c r="B16" s="57"/>
      <c r="C16" s="57"/>
      <c r="D16" s="57"/>
      <c r="E16" s="11"/>
      <c r="F16" s="11"/>
      <c r="G16" s="11"/>
      <c r="H16" s="57"/>
    </row>
    <row r="17" spans="1:8" x14ac:dyDescent="0.25">
      <c r="A17" s="57"/>
      <c r="B17" s="11" t="s">
        <v>2</v>
      </c>
      <c r="C17" s="57"/>
      <c r="D17" s="57"/>
      <c r="E17" s="21">
        <v>0</v>
      </c>
      <c r="F17" s="11"/>
      <c r="G17" s="11"/>
      <c r="H17" s="57"/>
    </row>
    <row r="18" spans="1:8" x14ac:dyDescent="0.25">
      <c r="A18" s="57"/>
      <c r="B18" s="11" t="s">
        <v>29</v>
      </c>
      <c r="C18" s="57"/>
      <c r="D18" s="57"/>
      <c r="E18" s="21">
        <v>0</v>
      </c>
      <c r="F18" s="11"/>
      <c r="G18" s="11"/>
      <c r="H18" s="57"/>
    </row>
    <row r="19" spans="1:8" x14ac:dyDescent="0.25">
      <c r="A19" s="57"/>
      <c r="B19" s="11" t="s">
        <v>30</v>
      </c>
      <c r="C19" s="57"/>
      <c r="D19" s="57"/>
      <c r="E19" s="21">
        <v>0</v>
      </c>
      <c r="F19" s="11"/>
      <c r="G19" s="11"/>
      <c r="H19" s="57"/>
    </row>
    <row r="20" spans="1:8" x14ac:dyDescent="0.25">
      <c r="A20" s="57"/>
      <c r="B20" s="11" t="s">
        <v>31</v>
      </c>
      <c r="C20" s="57"/>
      <c r="D20" s="57"/>
      <c r="E20" s="21">
        <v>0</v>
      </c>
      <c r="F20" s="11"/>
      <c r="G20" s="11"/>
      <c r="H20" s="57"/>
    </row>
    <row r="21" spans="1:8" x14ac:dyDescent="0.25">
      <c r="A21" s="57"/>
      <c r="B21" s="11" t="s">
        <v>32</v>
      </c>
      <c r="C21" s="57"/>
      <c r="D21" s="57"/>
      <c r="E21" s="21">
        <v>0</v>
      </c>
      <c r="F21" s="11" t="s">
        <v>26</v>
      </c>
      <c r="G21" s="11" t="s">
        <v>26</v>
      </c>
      <c r="H21" s="57"/>
    </row>
    <row r="22" spans="1:8" x14ac:dyDescent="0.25">
      <c r="A22" s="57"/>
      <c r="B22" s="11" t="s">
        <v>11</v>
      </c>
      <c r="C22" s="57"/>
      <c r="D22" s="57"/>
      <c r="E22" s="21">
        <v>0</v>
      </c>
      <c r="F22" s="11"/>
      <c r="G22" s="11"/>
      <c r="H22" s="57"/>
    </row>
    <row r="23" spans="1:8" x14ac:dyDescent="0.25">
      <c r="A23" s="57"/>
      <c r="B23" s="11" t="s">
        <v>47</v>
      </c>
      <c r="C23" s="57"/>
      <c r="D23" s="57"/>
      <c r="E23" s="21">
        <v>0</v>
      </c>
      <c r="F23" s="11"/>
      <c r="G23" s="11"/>
      <c r="H23" s="57"/>
    </row>
    <row r="24" spans="1:8" x14ac:dyDescent="0.25">
      <c r="A24" s="57"/>
      <c r="B24" s="11" t="s">
        <v>48</v>
      </c>
      <c r="C24" s="57"/>
      <c r="D24" s="57"/>
      <c r="E24" s="21">
        <v>0</v>
      </c>
      <c r="F24" s="11"/>
      <c r="G24" s="11"/>
      <c r="H24" s="57"/>
    </row>
    <row r="25" spans="1:8" x14ac:dyDescent="0.25">
      <c r="A25" s="57"/>
      <c r="B25" s="11" t="s">
        <v>33</v>
      </c>
      <c r="C25" s="57"/>
      <c r="D25" s="57"/>
      <c r="E25" s="21">
        <v>0</v>
      </c>
      <c r="F25" s="11"/>
      <c r="G25" s="11"/>
      <c r="H25" s="57"/>
    </row>
    <row r="26" spans="1:8" x14ac:dyDescent="0.25">
      <c r="A26" s="57"/>
      <c r="B26" s="11" t="s">
        <v>50</v>
      </c>
      <c r="C26" s="57"/>
      <c r="D26" s="57"/>
      <c r="E26" s="21">
        <v>0</v>
      </c>
      <c r="F26" s="11"/>
      <c r="G26" s="11"/>
      <c r="H26" s="57"/>
    </row>
    <row r="27" spans="1:8" x14ac:dyDescent="0.25">
      <c r="A27" s="57"/>
      <c r="B27" s="11" t="s">
        <v>51</v>
      </c>
      <c r="C27" s="57"/>
      <c r="D27" s="57"/>
      <c r="E27" s="21">
        <v>0</v>
      </c>
      <c r="F27" s="11"/>
      <c r="G27" s="11"/>
      <c r="H27" s="57"/>
    </row>
    <row r="28" spans="1:8" x14ac:dyDescent="0.25">
      <c r="A28" s="57"/>
      <c r="B28" s="11" t="s">
        <v>46</v>
      </c>
      <c r="C28" s="57"/>
      <c r="D28" s="57"/>
      <c r="E28" s="21">
        <v>0</v>
      </c>
      <c r="F28" s="11"/>
      <c r="G28" s="11"/>
      <c r="H28" s="57"/>
    </row>
    <row r="29" spans="1:8" x14ac:dyDescent="0.25">
      <c r="A29" s="57"/>
      <c r="B29" s="11" t="s">
        <v>49</v>
      </c>
      <c r="C29" s="57"/>
      <c r="D29" s="57"/>
      <c r="E29" s="21">
        <v>0</v>
      </c>
      <c r="F29" s="11"/>
      <c r="G29" s="11"/>
      <c r="H29" s="57"/>
    </row>
    <row r="30" spans="1:8" x14ac:dyDescent="0.25">
      <c r="A30" s="57"/>
      <c r="B30" s="11" t="s">
        <v>44</v>
      </c>
      <c r="C30" s="57"/>
      <c r="D30" s="57"/>
      <c r="E30" s="21">
        <v>0</v>
      </c>
      <c r="F30" s="11"/>
      <c r="G30" s="11"/>
      <c r="H30" s="57"/>
    </row>
    <row r="31" spans="1:8" x14ac:dyDescent="0.25">
      <c r="A31" s="57"/>
      <c r="B31" s="11" t="s">
        <v>34</v>
      </c>
      <c r="C31" s="57"/>
      <c r="D31" s="57"/>
      <c r="E31" s="21">
        <v>0</v>
      </c>
      <c r="F31" s="11"/>
      <c r="G31" s="11"/>
      <c r="H31" s="57"/>
    </row>
    <row r="32" spans="1:8" x14ac:dyDescent="0.25">
      <c r="A32" s="57"/>
      <c r="B32" s="11" t="s">
        <v>35</v>
      </c>
      <c r="C32" s="57"/>
      <c r="D32" s="57"/>
      <c r="E32" s="21">
        <v>0</v>
      </c>
      <c r="F32" s="11"/>
      <c r="G32" s="11"/>
      <c r="H32" s="57"/>
    </row>
    <row r="33" spans="1:8" x14ac:dyDescent="0.25">
      <c r="A33" s="57"/>
      <c r="B33" s="11" t="s">
        <v>36</v>
      </c>
      <c r="C33" s="57"/>
      <c r="D33" s="57"/>
      <c r="E33" s="21">
        <v>0</v>
      </c>
      <c r="F33" s="11"/>
      <c r="G33" s="11"/>
      <c r="H33" s="57"/>
    </row>
    <row r="34" spans="1:8" x14ac:dyDescent="0.25">
      <c r="A34" s="57"/>
      <c r="B34" s="11" t="s">
        <v>52</v>
      </c>
      <c r="C34" s="57"/>
      <c r="D34" s="57"/>
      <c r="E34" s="21">
        <v>0</v>
      </c>
      <c r="F34" s="11"/>
      <c r="G34" s="11"/>
      <c r="H34" s="57"/>
    </row>
    <row r="35" spans="1:8" x14ac:dyDescent="0.25">
      <c r="A35" s="57"/>
      <c r="B35" s="11" t="s">
        <v>94</v>
      </c>
      <c r="C35" s="57"/>
      <c r="D35" s="57"/>
      <c r="E35" s="21">
        <v>0</v>
      </c>
      <c r="F35" s="11"/>
      <c r="G35" s="11"/>
      <c r="H35" s="57"/>
    </row>
    <row r="36" spans="1:8" x14ac:dyDescent="0.25">
      <c r="A36" s="57"/>
      <c r="B36" s="11" t="s">
        <v>37</v>
      </c>
      <c r="C36" s="57"/>
      <c r="D36" s="57"/>
      <c r="E36" s="21">
        <v>0</v>
      </c>
      <c r="F36" s="11"/>
      <c r="G36" s="11"/>
      <c r="H36" s="57"/>
    </row>
    <row r="37" spans="1:8" x14ac:dyDescent="0.25">
      <c r="A37" s="57"/>
      <c r="B37" s="11" t="s">
        <v>3</v>
      </c>
      <c r="C37" s="57"/>
      <c r="D37" s="57"/>
      <c r="E37" s="21">
        <v>0</v>
      </c>
      <c r="F37" s="11"/>
      <c r="G37" s="11"/>
      <c r="H37" s="57"/>
    </row>
    <row r="38" spans="1:8" x14ac:dyDescent="0.25">
      <c r="A38" s="57"/>
      <c r="B38" s="11" t="s">
        <v>38</v>
      </c>
      <c r="C38" s="57"/>
      <c r="D38" s="57"/>
      <c r="E38" s="21">
        <v>0</v>
      </c>
      <c r="F38" s="11"/>
      <c r="G38" s="11"/>
      <c r="H38" s="57"/>
    </row>
    <row r="39" spans="1:8" x14ac:dyDescent="0.25">
      <c r="A39" s="57"/>
      <c r="B39" s="11" t="s">
        <v>39</v>
      </c>
      <c r="C39" s="57"/>
      <c r="D39" s="57"/>
      <c r="E39" s="21">
        <v>0</v>
      </c>
      <c r="F39" s="11"/>
      <c r="G39" s="11"/>
      <c r="H39" s="57"/>
    </row>
    <row r="40" spans="1:8" x14ac:dyDescent="0.25">
      <c r="A40" s="57"/>
      <c r="B40" s="11" t="s">
        <v>1</v>
      </c>
      <c r="C40" s="57"/>
      <c r="D40" s="57"/>
      <c r="E40" s="21">
        <v>0</v>
      </c>
      <c r="F40" s="11"/>
      <c r="G40" s="11"/>
      <c r="H40" s="57"/>
    </row>
    <row r="41" spans="1:8" x14ac:dyDescent="0.25">
      <c r="A41" s="57"/>
      <c r="B41" s="11" t="s">
        <v>40</v>
      </c>
      <c r="C41" s="57"/>
      <c r="D41" s="57"/>
      <c r="E41" s="21">
        <v>0</v>
      </c>
      <c r="F41" s="11"/>
      <c r="G41" s="11"/>
      <c r="H41" s="57"/>
    </row>
    <row r="42" spans="1:8" x14ac:dyDescent="0.25">
      <c r="A42" s="57"/>
      <c r="B42" s="11" t="s">
        <v>41</v>
      </c>
      <c r="C42" s="57"/>
      <c r="D42" s="57"/>
      <c r="E42" s="21">
        <v>0</v>
      </c>
      <c r="F42" s="11"/>
      <c r="G42" s="11"/>
      <c r="H42" s="57"/>
    </row>
    <row r="43" spans="1:8" x14ac:dyDescent="0.25">
      <c r="A43" s="57"/>
      <c r="B43" s="11" t="s">
        <v>4</v>
      </c>
      <c r="C43" s="57"/>
      <c r="D43" s="57"/>
      <c r="E43" s="21">
        <v>0</v>
      </c>
      <c r="F43" s="11"/>
      <c r="G43" s="11"/>
      <c r="H43" s="57"/>
    </row>
    <row r="44" spans="1:8" x14ac:dyDescent="0.25">
      <c r="A44" s="57"/>
      <c r="B44" s="11" t="s">
        <v>0</v>
      </c>
      <c r="C44" s="57"/>
      <c r="D44" s="57"/>
      <c r="E44" s="21">
        <v>0</v>
      </c>
      <c r="F44" s="11"/>
      <c r="G44" s="11"/>
      <c r="H44" s="57"/>
    </row>
    <row r="45" spans="1:8" x14ac:dyDescent="0.25">
      <c r="A45" s="57"/>
      <c r="B45" s="11" t="s">
        <v>74</v>
      </c>
      <c r="C45" s="57"/>
      <c r="D45" s="57"/>
      <c r="E45" s="11">
        <f>+'Business Use of Auto'!B52</f>
        <v>0.55500000000000005</v>
      </c>
      <c r="F45" s="11"/>
      <c r="G45" s="11"/>
      <c r="H45" s="57"/>
    </row>
    <row r="46" spans="1:8" x14ac:dyDescent="0.25">
      <c r="A46" s="57"/>
      <c r="B46" s="11" t="s">
        <v>99</v>
      </c>
      <c r="C46" s="57"/>
      <c r="D46" s="57"/>
      <c r="E46" s="11" t="e">
        <f>+'Home Office'!B47</f>
        <v>#DIV/0!</v>
      </c>
      <c r="F46" s="11"/>
      <c r="G46" s="11"/>
      <c r="H46" s="57"/>
    </row>
    <row r="47" spans="1:8" x14ac:dyDescent="0.25">
      <c r="A47" s="57"/>
      <c r="B47" s="11" t="s">
        <v>95</v>
      </c>
      <c r="C47" s="57"/>
      <c r="D47" s="57"/>
      <c r="E47" s="21"/>
      <c r="F47" s="11"/>
      <c r="G47" s="11"/>
      <c r="H47" s="57"/>
    </row>
    <row r="48" spans="1:8" x14ac:dyDescent="0.25">
      <c r="A48" s="57"/>
      <c r="B48" s="11" t="s">
        <v>95</v>
      </c>
      <c r="C48" s="57"/>
      <c r="D48" s="57"/>
      <c r="E48" s="21"/>
      <c r="F48" s="11"/>
      <c r="G48" s="11"/>
      <c r="H48" s="57"/>
    </row>
    <row r="49" spans="1:8" x14ac:dyDescent="0.25">
      <c r="A49" s="57"/>
      <c r="B49" s="11" t="s">
        <v>95</v>
      </c>
      <c r="C49" s="57"/>
      <c r="D49" s="57"/>
      <c r="E49" s="21"/>
      <c r="F49" s="11"/>
      <c r="G49" s="11"/>
      <c r="H49" s="57"/>
    </row>
    <row r="50" spans="1:8" x14ac:dyDescent="0.25">
      <c r="A50" s="57"/>
      <c r="B50" s="11" t="s">
        <v>95</v>
      </c>
      <c r="C50" s="57"/>
      <c r="D50" s="57"/>
      <c r="E50" s="21"/>
      <c r="F50" s="11"/>
      <c r="G50" s="11"/>
      <c r="H50" s="57"/>
    </row>
    <row r="51" spans="1:8" x14ac:dyDescent="0.25">
      <c r="A51" s="57"/>
      <c r="B51" s="11" t="s">
        <v>95</v>
      </c>
      <c r="C51" s="57"/>
      <c r="D51" s="57"/>
      <c r="E51" s="22"/>
      <c r="F51" s="11"/>
      <c r="G51" s="11"/>
      <c r="H51" s="57"/>
    </row>
    <row r="52" spans="1:8" x14ac:dyDescent="0.25">
      <c r="A52" s="11" t="s">
        <v>5</v>
      </c>
      <c r="B52" s="10"/>
      <c r="C52" s="57"/>
      <c r="D52" s="57"/>
      <c r="E52" s="11"/>
      <c r="F52" s="11"/>
      <c r="G52" s="12" t="e">
        <f>SUM(E16:E51)</f>
        <v>#DIV/0!</v>
      </c>
      <c r="H52" s="57"/>
    </row>
    <row r="53" spans="1:8" x14ac:dyDescent="0.25">
      <c r="A53" s="11"/>
      <c r="B53" s="11"/>
      <c r="C53" s="57"/>
      <c r="D53" s="57"/>
      <c r="E53" s="11"/>
      <c r="F53" s="11"/>
      <c r="G53" s="11"/>
      <c r="H53" s="57"/>
    </row>
    <row r="54" spans="1:8" x14ac:dyDescent="0.25">
      <c r="A54" s="11"/>
      <c r="B54" s="11" t="s">
        <v>42</v>
      </c>
      <c r="C54" s="57"/>
      <c r="D54" s="57"/>
      <c r="E54" s="11"/>
      <c r="F54" s="11"/>
      <c r="G54" s="11" t="e">
        <f>+G14-G52</f>
        <v>#DIV/0!</v>
      </c>
      <c r="H54" s="57"/>
    </row>
    <row r="55" spans="1:8" x14ac:dyDescent="0.25">
      <c r="A55" s="11"/>
      <c r="B55" s="11"/>
      <c r="C55" s="57"/>
      <c r="D55" s="57"/>
      <c r="E55" s="11"/>
      <c r="F55" s="11"/>
      <c r="G55" s="11"/>
      <c r="H55" s="57"/>
    </row>
    <row r="56" spans="1:8" x14ac:dyDescent="0.25">
      <c r="A56" s="11" t="s">
        <v>93</v>
      </c>
      <c r="B56" s="11"/>
      <c r="C56" s="57"/>
      <c r="D56" s="57"/>
      <c r="E56" s="11"/>
      <c r="F56" s="11"/>
      <c r="G56" s="11"/>
      <c r="H56" s="57"/>
    </row>
    <row r="57" spans="1:8" x14ac:dyDescent="0.25">
      <c r="A57" s="11"/>
      <c r="B57" s="11" t="s">
        <v>96</v>
      </c>
      <c r="C57" s="57"/>
      <c r="D57" s="57"/>
      <c r="E57" s="21">
        <v>0</v>
      </c>
      <c r="F57" s="11"/>
      <c r="G57" s="11"/>
      <c r="H57" s="57"/>
    </row>
    <row r="58" spans="1:8" x14ac:dyDescent="0.25">
      <c r="A58" s="11"/>
      <c r="B58" s="11" t="s">
        <v>97</v>
      </c>
      <c r="C58" s="57"/>
      <c r="D58" s="57"/>
      <c r="E58" s="21">
        <v>0</v>
      </c>
      <c r="F58" s="11"/>
      <c r="G58" s="11"/>
      <c r="H58" s="57"/>
    </row>
    <row r="59" spans="1:8" x14ac:dyDescent="0.25">
      <c r="A59" s="11"/>
      <c r="B59" s="11" t="s">
        <v>98</v>
      </c>
      <c r="C59" s="57"/>
      <c r="D59" s="57"/>
      <c r="E59" s="22">
        <v>0</v>
      </c>
      <c r="F59" s="11"/>
      <c r="G59" s="11"/>
      <c r="H59" s="57"/>
    </row>
    <row r="60" spans="1:8" x14ac:dyDescent="0.25">
      <c r="A60" s="11"/>
      <c r="B60" s="11" t="s">
        <v>53</v>
      </c>
      <c r="C60" s="57"/>
      <c r="D60" s="57"/>
      <c r="E60" s="11"/>
      <c r="F60" s="11"/>
      <c r="G60" s="12">
        <f>SUM(E57:E59)</f>
        <v>0</v>
      </c>
      <c r="H60" s="57"/>
    </row>
    <row r="61" spans="1:8" x14ac:dyDescent="0.25">
      <c r="A61" s="57"/>
      <c r="B61" s="57"/>
      <c r="C61" s="57"/>
      <c r="D61" s="57"/>
      <c r="E61" s="11"/>
      <c r="F61" s="11"/>
      <c r="G61" s="11"/>
      <c r="H61" s="57"/>
    </row>
    <row r="62" spans="1:8" ht="16.5" thickBot="1" x14ac:dyDescent="0.3">
      <c r="A62" s="57" t="s">
        <v>43</v>
      </c>
      <c r="B62" s="57"/>
      <c r="C62" s="57"/>
      <c r="D62" s="57"/>
      <c r="E62" s="11"/>
      <c r="F62" s="11"/>
      <c r="G62" s="58" t="e">
        <f>G54+G60</f>
        <v>#DIV/0!</v>
      </c>
      <c r="H62" s="57"/>
    </row>
    <row r="63" spans="1:8" ht="16.5" thickTop="1" x14ac:dyDescent="0.25">
      <c r="A63" s="57"/>
      <c r="B63" s="57"/>
      <c r="C63" s="57"/>
      <c r="D63" s="57"/>
      <c r="E63" s="11"/>
      <c r="F63" s="11"/>
      <c r="G63" s="11"/>
      <c r="H63" s="57"/>
    </row>
  </sheetData>
  <dataConsolidate/>
  <phoneticPr fontId="0" type="noConversion"/>
  <printOptions horizontalCentered="1"/>
  <pageMargins left="0.46" right="0.17" top="0.4" bottom="0.5" header="0.25" footer="0.5"/>
  <pageSetup scale="84" orientation="portrait" blackAndWhite="1" horizontalDpi="300" verticalDpi="300" r:id="rId1"/>
  <headerFooter alignWithMargins="0">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5"/>
  <sheetViews>
    <sheetView workbookViewId="0">
      <selection activeCell="A4" sqref="A4"/>
    </sheetView>
  </sheetViews>
  <sheetFormatPr defaultColWidth="9.140625" defaultRowHeight="15.75" x14ac:dyDescent="0.25"/>
  <cols>
    <col min="1" max="1" width="9.140625" style="1"/>
    <col min="2" max="2" width="33.85546875" style="1" customWidth="1"/>
    <col min="3" max="3" width="18" style="1" customWidth="1"/>
    <col min="4" max="4" width="20.140625" style="38" customWidth="1"/>
    <col min="5" max="16384" width="9.140625" style="1"/>
  </cols>
  <sheetData>
    <row r="1" spans="1:6" s="2" customFormat="1" ht="15" customHeight="1" x14ac:dyDescent="0.25">
      <c r="A1" s="18" t="s">
        <v>24</v>
      </c>
      <c r="B1" s="4"/>
      <c r="C1" s="4"/>
      <c r="D1" s="4"/>
      <c r="E1" s="4"/>
    </row>
    <row r="2" spans="1:6" s="2" customFormat="1" ht="15" customHeight="1" x14ac:dyDescent="0.25">
      <c r="A2" s="19" t="s">
        <v>70</v>
      </c>
      <c r="B2" s="5"/>
      <c r="C2" s="5"/>
      <c r="D2" s="5"/>
      <c r="E2" s="5"/>
    </row>
    <row r="3" spans="1:6" s="3" customFormat="1" ht="15" customHeight="1" x14ac:dyDescent="0.25">
      <c r="A3" s="20" t="str">
        <f>+'Income Statement'!A3</f>
        <v>For the Year Ended December 31, 2015</v>
      </c>
      <c r="B3" s="7"/>
      <c r="C3" s="8"/>
      <c r="D3" s="4"/>
      <c r="E3" s="4"/>
      <c r="F3" s="9"/>
    </row>
    <row r="4" spans="1:6" s="3" customFormat="1" ht="15" customHeight="1" x14ac:dyDescent="0.25">
      <c r="A4" s="20"/>
      <c r="B4" s="7"/>
      <c r="C4" s="8"/>
      <c r="D4" s="4"/>
      <c r="E4" s="4"/>
      <c r="F4" s="9"/>
    </row>
    <row r="5" spans="1:6" s="3" customFormat="1" ht="15" customHeight="1" x14ac:dyDescent="0.25">
      <c r="A5" s="23" t="s">
        <v>59</v>
      </c>
      <c r="B5" s="23"/>
      <c r="C5" s="23"/>
      <c r="D5" s="23"/>
      <c r="E5" s="4"/>
      <c r="F5" s="9"/>
    </row>
    <row r="6" spans="1:6" s="3" customFormat="1" ht="15" customHeight="1" x14ac:dyDescent="0.25">
      <c r="A6" s="32"/>
      <c r="B6" s="32"/>
      <c r="C6" s="32"/>
      <c r="D6" s="32"/>
      <c r="E6" s="4"/>
      <c r="F6" s="9"/>
    </row>
    <row r="7" spans="1:6" x14ac:dyDescent="0.25">
      <c r="A7" s="32" t="s">
        <v>69</v>
      </c>
      <c r="B7" s="32"/>
      <c r="C7" s="32"/>
      <c r="D7" s="33"/>
      <c r="E7" s="32"/>
      <c r="F7" s="32"/>
    </row>
    <row r="8" spans="1:6" x14ac:dyDescent="0.25">
      <c r="A8" s="32"/>
      <c r="B8" s="32"/>
      <c r="C8" s="32"/>
      <c r="D8" s="33"/>
      <c r="E8" s="32"/>
      <c r="F8" s="32"/>
    </row>
    <row r="9" spans="1:6" x14ac:dyDescent="0.25">
      <c r="A9" s="32"/>
      <c r="B9" s="32"/>
      <c r="C9" s="32"/>
      <c r="D9" s="33"/>
      <c r="E9" s="32"/>
      <c r="F9" s="32"/>
    </row>
    <row r="10" spans="1:6" x14ac:dyDescent="0.25">
      <c r="A10" s="34"/>
      <c r="B10" s="34"/>
      <c r="C10" s="34"/>
      <c r="D10" s="35"/>
      <c r="E10" s="34"/>
    </row>
    <row r="11" spans="1:6" x14ac:dyDescent="0.25">
      <c r="A11" s="36" t="s">
        <v>10</v>
      </c>
      <c r="B11" s="36" t="s">
        <v>7</v>
      </c>
      <c r="C11" s="36" t="s">
        <v>8</v>
      </c>
      <c r="D11" s="37" t="s">
        <v>9</v>
      </c>
      <c r="E11" s="34"/>
    </row>
    <row r="12" spans="1:6" x14ac:dyDescent="0.25">
      <c r="A12" s="53">
        <v>1</v>
      </c>
      <c r="B12" s="23"/>
      <c r="C12" s="24"/>
      <c r="D12" s="21"/>
      <c r="E12" s="34"/>
    </row>
    <row r="13" spans="1:6" x14ac:dyDescent="0.25">
      <c r="A13" s="53">
        <v>2</v>
      </c>
      <c r="B13" s="23"/>
      <c r="C13" s="24"/>
      <c r="D13" s="21"/>
      <c r="E13" s="34"/>
    </row>
    <row r="14" spans="1:6" x14ac:dyDescent="0.25">
      <c r="A14" s="53">
        <v>3</v>
      </c>
      <c r="B14" s="23"/>
      <c r="C14" s="24"/>
      <c r="D14" s="21"/>
      <c r="E14" s="34"/>
    </row>
    <row r="15" spans="1:6" x14ac:dyDescent="0.25">
      <c r="A15" s="53">
        <v>4</v>
      </c>
      <c r="B15" s="23"/>
      <c r="C15" s="24"/>
      <c r="D15" s="21"/>
      <c r="E15" s="34"/>
    </row>
    <row r="16" spans="1:6" x14ac:dyDescent="0.25">
      <c r="A16" s="53">
        <v>5</v>
      </c>
      <c r="B16" s="23"/>
      <c r="C16" s="24"/>
      <c r="D16" s="21"/>
      <c r="E16" s="34"/>
    </row>
    <row r="17" spans="1:5" x14ac:dyDescent="0.25">
      <c r="A17" s="53">
        <v>6</v>
      </c>
      <c r="B17" s="23"/>
      <c r="C17" s="24"/>
      <c r="D17" s="21"/>
      <c r="E17" s="34"/>
    </row>
    <row r="18" spans="1:5" x14ac:dyDescent="0.25">
      <c r="A18" s="53">
        <v>7</v>
      </c>
      <c r="B18" s="23"/>
      <c r="C18" s="24"/>
      <c r="D18" s="21"/>
      <c r="E18" s="34"/>
    </row>
    <row r="19" spans="1:5" x14ac:dyDescent="0.25">
      <c r="A19" s="53">
        <v>8</v>
      </c>
      <c r="B19" s="23"/>
      <c r="C19" s="24"/>
      <c r="D19" s="21"/>
      <c r="E19" s="34"/>
    </row>
    <row r="20" spans="1:5" x14ac:dyDescent="0.25">
      <c r="A20" s="53">
        <v>9</v>
      </c>
      <c r="B20" s="23"/>
      <c r="C20" s="24"/>
      <c r="D20" s="21"/>
      <c r="E20" s="34"/>
    </row>
    <row r="21" spans="1:5" x14ac:dyDescent="0.25">
      <c r="A21" s="53">
        <v>10</v>
      </c>
      <c r="B21" s="23"/>
      <c r="C21" s="24"/>
      <c r="D21" s="21"/>
      <c r="E21" s="34"/>
    </row>
    <row r="22" spans="1:5" x14ac:dyDescent="0.25">
      <c r="A22" s="53">
        <v>11</v>
      </c>
      <c r="B22" s="23"/>
      <c r="C22" s="24"/>
      <c r="D22" s="21"/>
      <c r="E22" s="34"/>
    </row>
    <row r="23" spans="1:5" x14ac:dyDescent="0.25">
      <c r="A23" s="53">
        <v>12</v>
      </c>
      <c r="B23" s="23"/>
      <c r="C23" s="24"/>
      <c r="D23" s="21"/>
      <c r="E23" s="34"/>
    </row>
    <row r="24" spans="1:5" x14ac:dyDescent="0.25">
      <c r="A24" s="53">
        <v>13</v>
      </c>
      <c r="B24" s="23"/>
      <c r="C24" s="24"/>
      <c r="D24" s="21"/>
      <c r="E24" s="34"/>
    </row>
    <row r="25" spans="1:5" x14ac:dyDescent="0.25">
      <c r="A25" s="53">
        <v>14</v>
      </c>
      <c r="B25" s="23"/>
      <c r="C25" s="24"/>
      <c r="D25" s="21"/>
      <c r="E25" s="34"/>
    </row>
    <row r="26" spans="1:5" x14ac:dyDescent="0.25">
      <c r="A26" s="53">
        <v>15</v>
      </c>
      <c r="B26" s="23"/>
      <c r="C26" s="24"/>
      <c r="D26" s="21"/>
      <c r="E26" s="34"/>
    </row>
    <row r="27" spans="1:5" x14ac:dyDescent="0.25">
      <c r="A27" s="53">
        <v>16</v>
      </c>
      <c r="B27" s="23"/>
      <c r="C27" s="24"/>
      <c r="D27" s="21"/>
      <c r="E27" s="34"/>
    </row>
    <row r="28" spans="1:5" x14ac:dyDescent="0.25">
      <c r="A28" s="53">
        <v>17</v>
      </c>
      <c r="B28" s="23"/>
      <c r="C28" s="24"/>
      <c r="D28" s="21"/>
      <c r="E28" s="34"/>
    </row>
    <row r="29" spans="1:5" x14ac:dyDescent="0.25">
      <c r="A29" s="53">
        <v>18</v>
      </c>
      <c r="B29" s="23"/>
      <c r="C29" s="24"/>
      <c r="D29" s="21"/>
      <c r="E29" s="34"/>
    </row>
    <row r="30" spans="1:5" x14ac:dyDescent="0.25">
      <c r="A30" s="53">
        <v>19</v>
      </c>
      <c r="B30" s="23"/>
      <c r="C30" s="24"/>
      <c r="D30" s="21"/>
      <c r="E30" s="34"/>
    </row>
    <row r="31" spans="1:5" x14ac:dyDescent="0.25">
      <c r="A31" s="53">
        <v>20</v>
      </c>
      <c r="B31" s="23"/>
      <c r="C31" s="24"/>
      <c r="D31" s="22"/>
      <c r="E31" s="34"/>
    </row>
    <row r="32" spans="1:5" x14ac:dyDescent="0.25">
      <c r="A32" s="34"/>
      <c r="B32" s="34"/>
      <c r="C32" s="34"/>
      <c r="D32" s="39"/>
      <c r="E32" s="34"/>
    </row>
    <row r="33" spans="1:5" x14ac:dyDescent="0.25">
      <c r="A33" s="34"/>
      <c r="B33" s="34"/>
      <c r="C33" s="34"/>
      <c r="D33" s="39"/>
      <c r="E33" s="34"/>
    </row>
    <row r="34" spans="1:5" ht="16.5" thickBot="1" x14ac:dyDescent="0.3">
      <c r="A34" s="34"/>
      <c r="B34" s="34"/>
      <c r="C34" s="41" t="s">
        <v>68</v>
      </c>
      <c r="D34" s="42">
        <f>SUM(D12:D32)</f>
        <v>0</v>
      </c>
      <c r="E34" s="34"/>
    </row>
    <row r="35" spans="1:5" ht="16.5" thickTop="1" x14ac:dyDescent="0.25">
      <c r="A35" s="34"/>
      <c r="B35" s="34"/>
      <c r="C35" s="34"/>
      <c r="D35" s="35"/>
      <c r="E35" s="34"/>
    </row>
  </sheetData>
  <phoneticPr fontId="2" type="noConversion"/>
  <pageMargins left="0.75" right="0.75" top="0.81" bottom="1" header="0.25" footer="0.5"/>
  <pageSetup orientation="portrait" verticalDpi="0" r:id="rId1"/>
  <headerFooter alignWithMargins="0">
    <oddHeader>&amp;C&amp;11Metropolitan Acctg Services&amp;10
Kim@MASCPAS.com
Ph: 206.784.2140</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7"/>
  <sheetViews>
    <sheetView workbookViewId="0">
      <selection activeCell="A4" sqref="A4"/>
    </sheetView>
  </sheetViews>
  <sheetFormatPr defaultColWidth="9.140625" defaultRowHeight="15.75" x14ac:dyDescent="0.25"/>
  <cols>
    <col min="1" max="1" width="59.140625" style="1" customWidth="1"/>
    <col min="2" max="2" width="26.85546875" style="1" customWidth="1"/>
    <col min="3" max="4" width="24.7109375" style="1" customWidth="1"/>
    <col min="5" max="10" width="17.5703125" style="1" customWidth="1"/>
    <col min="11" max="16384" width="9.140625" style="1"/>
  </cols>
  <sheetData>
    <row r="1" spans="1:4" x14ac:dyDescent="0.25">
      <c r="A1" s="18" t="s">
        <v>24</v>
      </c>
    </row>
    <row r="2" spans="1:4" x14ac:dyDescent="0.25">
      <c r="A2" s="19" t="s">
        <v>57</v>
      </c>
    </row>
    <row r="3" spans="1:4" x14ac:dyDescent="0.25">
      <c r="A3" s="20" t="str">
        <f>+'Income Statement'!A3</f>
        <v>For the Year Ended December 31, 2015</v>
      </c>
      <c r="D3" s="32"/>
    </row>
    <row r="4" spans="1:4" x14ac:dyDescent="0.25">
      <c r="A4" s="20"/>
      <c r="D4" s="32"/>
    </row>
    <row r="5" spans="1:4" x14ac:dyDescent="0.25">
      <c r="A5" s="23" t="s">
        <v>59</v>
      </c>
      <c r="B5" s="23"/>
      <c r="C5" s="23"/>
      <c r="D5" s="32"/>
    </row>
    <row r="6" spans="1:4" x14ac:dyDescent="0.25">
      <c r="D6" s="32"/>
    </row>
    <row r="7" spans="1:4" x14ac:dyDescent="0.25">
      <c r="D7" s="32"/>
    </row>
    <row r="16" spans="1:4" s="2" customFormat="1" ht="15" customHeight="1" x14ac:dyDescent="0.25">
      <c r="B16" s="4"/>
      <c r="C16" s="4"/>
    </row>
    <row r="17" spans="1:4" s="2" customFormat="1" ht="15" customHeight="1" x14ac:dyDescent="0.25">
      <c r="B17" s="5"/>
      <c r="C17" s="5"/>
    </row>
    <row r="18" spans="1:4" s="2" customFormat="1" ht="15" customHeight="1" x14ac:dyDescent="0.25">
      <c r="B18" s="5"/>
      <c r="C18" s="5"/>
    </row>
    <row r="19" spans="1:4" s="3" customFormat="1" ht="15" customHeight="1" x14ac:dyDescent="0.25">
      <c r="B19" s="7"/>
      <c r="C19" s="8"/>
      <c r="D19" s="9"/>
    </row>
    <row r="20" spans="1:4" x14ac:dyDescent="0.25">
      <c r="A20" s="13"/>
      <c r="B20" s="13"/>
      <c r="C20" s="13"/>
    </row>
    <row r="21" spans="1:4" x14ac:dyDescent="0.25">
      <c r="A21" s="13"/>
      <c r="B21" s="13"/>
      <c r="C21" s="13"/>
    </row>
    <row r="22" spans="1:4" x14ac:dyDescent="0.25">
      <c r="A22" s="13" t="s">
        <v>12</v>
      </c>
      <c r="B22" s="21">
        <v>1</v>
      </c>
      <c r="C22" s="13"/>
    </row>
    <row r="23" spans="1:4" x14ac:dyDescent="0.25">
      <c r="A23" s="13" t="s">
        <v>13</v>
      </c>
      <c r="B23" s="22">
        <v>1</v>
      </c>
      <c r="C23" s="13"/>
    </row>
    <row r="24" spans="1:4" x14ac:dyDescent="0.25">
      <c r="A24" s="13" t="s">
        <v>14</v>
      </c>
      <c r="B24" s="16">
        <f>+B22/B23</f>
        <v>1</v>
      </c>
      <c r="C24" s="13"/>
    </row>
    <row r="25" spans="1:4" x14ac:dyDescent="0.25">
      <c r="A25" s="13"/>
      <c r="B25" s="13"/>
      <c r="C25" s="13"/>
    </row>
    <row r="26" spans="1:4" x14ac:dyDescent="0.25">
      <c r="A26" s="13"/>
      <c r="B26" s="13"/>
      <c r="C26" s="13"/>
    </row>
    <row r="27" spans="1:4" x14ac:dyDescent="0.25">
      <c r="A27" s="17" t="s">
        <v>19</v>
      </c>
      <c r="B27" s="13"/>
      <c r="C27" s="13"/>
    </row>
    <row r="28" spans="1:4" x14ac:dyDescent="0.25">
      <c r="A28" s="13" t="s">
        <v>56</v>
      </c>
      <c r="B28" s="21"/>
      <c r="C28" s="13"/>
    </row>
    <row r="29" spans="1:4" x14ac:dyDescent="0.25">
      <c r="A29" s="13" t="s">
        <v>0</v>
      </c>
      <c r="B29" s="21"/>
      <c r="C29" s="13"/>
    </row>
    <row r="30" spans="1:4" x14ac:dyDescent="0.25">
      <c r="A30" s="13" t="s">
        <v>15</v>
      </c>
      <c r="B30" s="21"/>
      <c r="C30" s="13"/>
    </row>
    <row r="31" spans="1:4" x14ac:dyDescent="0.25">
      <c r="A31" s="13" t="s">
        <v>16</v>
      </c>
      <c r="B31" s="21"/>
      <c r="C31" s="13"/>
    </row>
    <row r="32" spans="1:4" x14ac:dyDescent="0.25">
      <c r="A32" s="13" t="s">
        <v>17</v>
      </c>
      <c r="B32" s="21"/>
      <c r="C32" s="13"/>
    </row>
    <row r="33" spans="1:3" x14ac:dyDescent="0.25">
      <c r="A33" s="13" t="s">
        <v>18</v>
      </c>
      <c r="B33" s="21"/>
      <c r="C33" s="13"/>
    </row>
    <row r="34" spans="1:3" x14ac:dyDescent="0.25">
      <c r="A34" s="13" t="s">
        <v>20</v>
      </c>
      <c r="B34" s="21"/>
      <c r="C34" s="13"/>
    </row>
    <row r="35" spans="1:3" x14ac:dyDescent="0.25">
      <c r="A35" s="13" t="s">
        <v>21</v>
      </c>
      <c r="B35" s="21"/>
      <c r="C35" s="13"/>
    </row>
    <row r="36" spans="1:3" x14ac:dyDescent="0.25">
      <c r="A36" s="13" t="s">
        <v>22</v>
      </c>
      <c r="B36" s="21"/>
      <c r="C36" s="13"/>
    </row>
    <row r="37" spans="1:3" x14ac:dyDescent="0.25">
      <c r="A37" s="13" t="s">
        <v>23</v>
      </c>
      <c r="B37" s="22"/>
      <c r="C37" s="13"/>
    </row>
    <row r="38" spans="1:3" x14ac:dyDescent="0.25">
      <c r="A38" s="13"/>
      <c r="B38" s="14"/>
      <c r="C38" s="13"/>
    </row>
    <row r="39" spans="1:3" x14ac:dyDescent="0.25">
      <c r="A39" s="13" t="s">
        <v>5</v>
      </c>
      <c r="B39" s="14">
        <f>SUM(B28:B37)</f>
        <v>0</v>
      </c>
      <c r="C39" s="13"/>
    </row>
    <row r="40" spans="1:3" x14ac:dyDescent="0.25">
      <c r="A40" s="13"/>
      <c r="B40" s="14"/>
      <c r="C40" s="13"/>
    </row>
    <row r="41" spans="1:3" x14ac:dyDescent="0.25">
      <c r="A41" s="13" t="s">
        <v>80</v>
      </c>
      <c r="B41" s="16">
        <f>+B24</f>
        <v>1</v>
      </c>
      <c r="C41" s="13"/>
    </row>
    <row r="42" spans="1:3" x14ac:dyDescent="0.25">
      <c r="A42" s="13"/>
      <c r="B42" s="14"/>
      <c r="C42" s="13"/>
    </row>
    <row r="43" spans="1:3" x14ac:dyDescent="0.25">
      <c r="A43" s="13" t="s">
        <v>67</v>
      </c>
      <c r="B43" s="60">
        <f>+B39*B41</f>
        <v>0</v>
      </c>
      <c r="C43" s="13"/>
    </row>
    <row r="44" spans="1:3" x14ac:dyDescent="0.25">
      <c r="A44" s="13"/>
      <c r="B44" s="59"/>
      <c r="C44" s="13"/>
    </row>
    <row r="45" spans="1:3" x14ac:dyDescent="0.25">
      <c r="A45" s="13" t="s">
        <v>101</v>
      </c>
      <c r="B45" s="15" t="e">
        <f>+J54</f>
        <v>#DIV/0!</v>
      </c>
      <c r="C45" s="13"/>
    </row>
    <row r="46" spans="1:3" x14ac:dyDescent="0.25">
      <c r="A46" s="13"/>
      <c r="B46" s="13"/>
      <c r="C46" s="13"/>
    </row>
    <row r="47" spans="1:3" ht="16.5" thickBot="1" x14ac:dyDescent="0.3">
      <c r="A47" s="13" t="s">
        <v>100</v>
      </c>
      <c r="B47" s="61" t="e">
        <f>+SUM(B43:B46)</f>
        <v>#DIV/0!</v>
      </c>
      <c r="C47" s="13"/>
    </row>
    <row r="48" spans="1:3" ht="16.5" thickTop="1" x14ac:dyDescent="0.25">
      <c r="A48" s="13"/>
      <c r="B48" s="13"/>
      <c r="C48" s="13"/>
    </row>
    <row r="52" spans="1:10" x14ac:dyDescent="0.25">
      <c r="A52" s="1" t="s">
        <v>58</v>
      </c>
      <c r="B52" s="26" t="s">
        <v>65</v>
      </c>
      <c r="C52" s="26" t="s">
        <v>63</v>
      </c>
      <c r="D52" s="26" t="s">
        <v>66</v>
      </c>
      <c r="E52" s="26" t="s">
        <v>102</v>
      </c>
      <c r="F52" s="26" t="s">
        <v>103</v>
      </c>
      <c r="G52" s="26" t="s">
        <v>104</v>
      </c>
      <c r="H52" s="26" t="s">
        <v>105</v>
      </c>
      <c r="I52" s="26" t="s">
        <v>106</v>
      </c>
      <c r="J52" s="26" t="s">
        <v>107</v>
      </c>
    </row>
    <row r="53" spans="1:10" x14ac:dyDescent="0.25">
      <c r="A53" s="1" t="s">
        <v>60</v>
      </c>
      <c r="B53" s="21"/>
      <c r="C53" s="28" t="e">
        <f>+B53/$B$55</f>
        <v>#DIV/0!</v>
      </c>
      <c r="D53" s="27" t="e">
        <f>+D55*C53</f>
        <v>#DIV/0!</v>
      </c>
      <c r="E53" s="1">
        <v>0</v>
      </c>
      <c r="F53" s="27">
        <v>0</v>
      </c>
      <c r="G53" s="27">
        <v>12</v>
      </c>
      <c r="H53" s="27">
        <f>+G53*F53</f>
        <v>0</v>
      </c>
      <c r="I53" s="29">
        <f>+B24</f>
        <v>1</v>
      </c>
      <c r="J53" s="27">
        <f>+H53*I53</f>
        <v>0</v>
      </c>
    </row>
    <row r="54" spans="1:10" x14ac:dyDescent="0.25">
      <c r="A54" s="1" t="s">
        <v>61</v>
      </c>
      <c r="B54" s="22"/>
      <c r="C54" s="30" t="e">
        <f>+B54/$B$55</f>
        <v>#DIV/0!</v>
      </c>
      <c r="D54" s="31" t="e">
        <f>+D55*C54</f>
        <v>#DIV/0!</v>
      </c>
      <c r="E54" s="25">
        <v>39</v>
      </c>
      <c r="F54" s="31" t="e">
        <f>+D54/E54/12</f>
        <v>#DIV/0!</v>
      </c>
      <c r="G54" s="31">
        <v>12</v>
      </c>
      <c r="H54" s="31" t="e">
        <f>+F54*G54</f>
        <v>#DIV/0!</v>
      </c>
      <c r="I54" s="62">
        <f>+B24</f>
        <v>1</v>
      </c>
      <c r="J54" s="31" t="e">
        <f>+H54*I54</f>
        <v>#DIV/0!</v>
      </c>
    </row>
    <row r="55" spans="1:10" x14ac:dyDescent="0.25">
      <c r="A55" s="1" t="s">
        <v>62</v>
      </c>
      <c r="B55" s="27">
        <f>SUM(B53:B54)</f>
        <v>0</v>
      </c>
      <c r="C55" s="29" t="e">
        <f>SUM(C53:C54)</f>
        <v>#DIV/0!</v>
      </c>
      <c r="D55" s="21">
        <v>435000</v>
      </c>
      <c r="F55" s="27" t="e">
        <f>SUM(F53:F54)</f>
        <v>#DIV/0!</v>
      </c>
      <c r="G55" s="27"/>
      <c r="H55" s="27" t="e">
        <f>SUM(H53:H54)</f>
        <v>#DIV/0!</v>
      </c>
      <c r="J55" s="27" t="e">
        <f>SUM(J53:J54)</f>
        <v>#DIV/0!</v>
      </c>
    </row>
    <row r="56" spans="1:10" x14ac:dyDescent="0.25">
      <c r="F56" s="27"/>
      <c r="G56" s="27"/>
      <c r="H56" s="27"/>
      <c r="J56" s="27"/>
    </row>
    <row r="57" spans="1:10" x14ac:dyDescent="0.25">
      <c r="A57" s="1" t="s">
        <v>64</v>
      </c>
      <c r="B57" s="24"/>
    </row>
  </sheetData>
  <phoneticPr fontId="2" type="noConversion"/>
  <pageMargins left="0.75" right="0.17" top="0.81" bottom="0.42" header="0.26" footer="0.2"/>
  <pageSetup scale="88" orientation="portrait" verticalDpi="0" r:id="rId1"/>
  <headerFooter alignWithMargins="0">
    <oddHeader>&amp;C&amp;11Metropolitan Acctg Services&amp;10
email: Kim@MASCPAS.com
Ph: 206.784.2140</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55"/>
  <sheetViews>
    <sheetView workbookViewId="0">
      <selection activeCell="A4" sqref="A4"/>
    </sheetView>
  </sheetViews>
  <sheetFormatPr defaultColWidth="9.140625" defaultRowHeight="15.75" x14ac:dyDescent="0.25"/>
  <cols>
    <col min="1" max="1" width="57.28515625" style="1" customWidth="1"/>
    <col min="2" max="2" width="19.85546875" style="1" customWidth="1"/>
    <col min="3" max="16384" width="9.140625" style="1"/>
  </cols>
  <sheetData>
    <row r="1" spans="1:2" x14ac:dyDescent="0.25">
      <c r="A1" s="18" t="s">
        <v>24</v>
      </c>
    </row>
    <row r="2" spans="1:2" x14ac:dyDescent="0.25">
      <c r="A2" s="19" t="s">
        <v>71</v>
      </c>
    </row>
    <row r="3" spans="1:2" x14ac:dyDescent="0.25">
      <c r="A3" s="20" t="str">
        <f>+'Income Statement'!A3</f>
        <v>For the Year Ended December 31, 2015</v>
      </c>
    </row>
    <row r="6" spans="1:2" x14ac:dyDescent="0.25">
      <c r="A6" s="23" t="s">
        <v>59</v>
      </c>
      <c r="B6" s="23"/>
    </row>
    <row r="7" spans="1:2" s="32" customFormat="1" x14ac:dyDescent="0.25"/>
    <row r="13" spans="1:2" ht="14.25" customHeight="1" x14ac:dyDescent="0.25"/>
    <row r="14" spans="1:2" ht="14.25" customHeight="1" x14ac:dyDescent="0.25"/>
    <row r="15" spans="1:2" ht="14.25" customHeight="1" x14ac:dyDescent="0.25"/>
    <row r="16" spans="1:2" ht="14.25" customHeight="1" x14ac:dyDescent="0.25"/>
    <row r="17" spans="1:3" ht="14.25" customHeight="1" x14ac:dyDescent="0.25"/>
    <row r="18" spans="1:3" ht="14.25" customHeight="1" x14ac:dyDescent="0.25">
      <c r="A18" s="43"/>
      <c r="B18" s="43"/>
      <c r="C18" s="43"/>
    </row>
    <row r="19" spans="1:3" ht="14.25" customHeight="1" x14ac:dyDescent="0.25">
      <c r="A19" s="45" t="s">
        <v>92</v>
      </c>
      <c r="B19" s="43"/>
      <c r="C19" s="43"/>
    </row>
    <row r="20" spans="1:3" x14ac:dyDescent="0.25">
      <c r="A20" s="52" t="s">
        <v>75</v>
      </c>
      <c r="B20" s="23"/>
      <c r="C20" s="43"/>
    </row>
    <row r="21" spans="1:3" x14ac:dyDescent="0.25">
      <c r="A21" s="52" t="s">
        <v>72</v>
      </c>
      <c r="B21" s="24"/>
      <c r="C21" s="43"/>
    </row>
    <row r="22" spans="1:3" x14ac:dyDescent="0.25">
      <c r="A22" s="52" t="s">
        <v>73</v>
      </c>
      <c r="B22" s="21"/>
      <c r="C22" s="43"/>
    </row>
    <row r="23" spans="1:3" x14ac:dyDescent="0.25">
      <c r="A23" s="43"/>
      <c r="B23" s="46"/>
      <c r="C23" s="43"/>
    </row>
    <row r="24" spans="1:3" x14ac:dyDescent="0.25">
      <c r="A24" s="45" t="s">
        <v>76</v>
      </c>
      <c r="B24" s="43"/>
      <c r="C24" s="43"/>
    </row>
    <row r="25" spans="1:3" x14ac:dyDescent="0.25">
      <c r="A25" s="52" t="s">
        <v>54</v>
      </c>
      <c r="B25" s="21">
        <v>12000</v>
      </c>
      <c r="C25" s="43"/>
    </row>
    <row r="26" spans="1:3" x14ac:dyDescent="0.25">
      <c r="A26" s="52" t="s">
        <v>55</v>
      </c>
      <c r="B26" s="22">
        <v>1</v>
      </c>
      <c r="C26" s="43"/>
    </row>
    <row r="27" spans="1:3" x14ac:dyDescent="0.25">
      <c r="A27" s="43" t="s">
        <v>6</v>
      </c>
      <c r="B27" s="44">
        <f>B26/B25</f>
        <v>8.3333333333333331E-5</v>
      </c>
      <c r="C27" s="43"/>
    </row>
    <row r="28" spans="1:3" x14ac:dyDescent="0.25">
      <c r="A28" s="43"/>
      <c r="B28" s="43"/>
      <c r="C28" s="43"/>
    </row>
    <row r="29" spans="1:3" x14ac:dyDescent="0.25">
      <c r="A29" s="45" t="s">
        <v>86</v>
      </c>
      <c r="B29" s="43"/>
      <c r="C29" s="43"/>
    </row>
    <row r="30" spans="1:3" x14ac:dyDescent="0.25">
      <c r="A30" s="52" t="s">
        <v>89</v>
      </c>
      <c r="B30" s="21">
        <v>0</v>
      </c>
      <c r="C30" s="43"/>
    </row>
    <row r="31" spans="1:3" x14ac:dyDescent="0.25">
      <c r="A31" s="52" t="s">
        <v>88</v>
      </c>
      <c r="B31" s="21">
        <v>0</v>
      </c>
      <c r="C31" s="43"/>
    </row>
    <row r="32" spans="1:3" x14ac:dyDescent="0.25">
      <c r="A32" s="52" t="s">
        <v>87</v>
      </c>
      <c r="B32" s="21">
        <v>0</v>
      </c>
      <c r="C32" s="43"/>
    </row>
    <row r="33" spans="1:3" x14ac:dyDescent="0.25">
      <c r="A33" s="52" t="s">
        <v>90</v>
      </c>
      <c r="B33" s="21">
        <v>0</v>
      </c>
      <c r="C33" s="43"/>
    </row>
    <row r="34" spans="1:3" x14ac:dyDescent="0.25">
      <c r="A34" s="52" t="s">
        <v>91</v>
      </c>
      <c r="B34" s="21">
        <v>0</v>
      </c>
      <c r="C34" s="43"/>
    </row>
    <row r="35" spans="1:3" x14ac:dyDescent="0.25">
      <c r="A35" s="52" t="s">
        <v>77</v>
      </c>
      <c r="B35" s="21">
        <v>0</v>
      </c>
      <c r="C35" s="43"/>
    </row>
    <row r="36" spans="1:3" x14ac:dyDescent="0.25">
      <c r="A36" s="52" t="s">
        <v>77</v>
      </c>
      <c r="B36" s="22">
        <v>0</v>
      </c>
      <c r="C36" s="43"/>
    </row>
    <row r="37" spans="1:3" x14ac:dyDescent="0.25">
      <c r="A37" s="43" t="s">
        <v>78</v>
      </c>
      <c r="B37" s="46">
        <f>SUM(B30:B36)</f>
        <v>0</v>
      </c>
      <c r="C37" s="43"/>
    </row>
    <row r="38" spans="1:3" x14ac:dyDescent="0.25">
      <c r="A38" s="43"/>
      <c r="B38" s="46"/>
      <c r="C38" s="43"/>
    </row>
    <row r="39" spans="1:3" x14ac:dyDescent="0.25">
      <c r="A39" s="43" t="s">
        <v>79</v>
      </c>
      <c r="B39" s="47"/>
      <c r="C39" s="43"/>
    </row>
    <row r="40" spans="1:3" x14ac:dyDescent="0.25">
      <c r="A40" s="43"/>
      <c r="B40" s="46"/>
      <c r="C40" s="43"/>
    </row>
    <row r="41" spans="1:3" x14ac:dyDescent="0.25">
      <c r="A41" s="43" t="s">
        <v>78</v>
      </c>
      <c r="B41" s="46">
        <f>SUM(B37:B40)</f>
        <v>0</v>
      </c>
      <c r="C41" s="43"/>
    </row>
    <row r="42" spans="1:3" x14ac:dyDescent="0.25">
      <c r="A42" s="43"/>
      <c r="B42" s="43"/>
      <c r="C42" s="43"/>
    </row>
    <row r="43" spans="1:3" x14ac:dyDescent="0.25">
      <c r="A43" s="43" t="s">
        <v>80</v>
      </c>
      <c r="B43" s="48">
        <f>+B27</f>
        <v>8.3333333333333331E-5</v>
      </c>
      <c r="C43" s="43"/>
    </row>
    <row r="44" spans="1:3" x14ac:dyDescent="0.25">
      <c r="A44" s="43"/>
      <c r="B44" s="43"/>
      <c r="C44" s="43"/>
    </row>
    <row r="45" spans="1:3" x14ac:dyDescent="0.25">
      <c r="A45" s="43" t="s">
        <v>131</v>
      </c>
      <c r="B45" s="46">
        <f>+B41*B43</f>
        <v>0</v>
      </c>
      <c r="C45" s="43"/>
    </row>
    <row r="46" spans="1:3" x14ac:dyDescent="0.25">
      <c r="A46" s="43"/>
      <c r="B46" s="43"/>
      <c r="C46" s="43"/>
    </row>
    <row r="47" spans="1:3" x14ac:dyDescent="0.25">
      <c r="A47" s="43"/>
      <c r="B47" s="43"/>
      <c r="C47" s="43"/>
    </row>
    <row r="48" spans="1:3" x14ac:dyDescent="0.25">
      <c r="A48" s="43" t="s">
        <v>81</v>
      </c>
      <c r="B48" s="43">
        <v>0.55500000000000005</v>
      </c>
      <c r="C48" s="43"/>
    </row>
    <row r="49" spans="1:3" x14ac:dyDescent="0.25">
      <c r="A49" s="43" t="s">
        <v>82</v>
      </c>
      <c r="B49" s="49">
        <f>+B26</f>
        <v>1</v>
      </c>
      <c r="C49" s="43"/>
    </row>
    <row r="50" spans="1:3" x14ac:dyDescent="0.25">
      <c r="A50" s="43" t="s">
        <v>83</v>
      </c>
      <c r="B50" s="50">
        <f>+B48*B49</f>
        <v>0.55500000000000005</v>
      </c>
      <c r="C50" s="43"/>
    </row>
    <row r="51" spans="1:3" x14ac:dyDescent="0.25">
      <c r="A51" s="43"/>
      <c r="B51" s="50"/>
      <c r="C51" s="43"/>
    </row>
    <row r="52" spans="1:3" x14ac:dyDescent="0.25">
      <c r="A52" s="43" t="s">
        <v>85</v>
      </c>
      <c r="B52" s="50">
        <f>IF(B50&gt;B45,B50,B45)</f>
        <v>0.55500000000000005</v>
      </c>
      <c r="C52" s="43"/>
    </row>
    <row r="53" spans="1:3" x14ac:dyDescent="0.25">
      <c r="A53" s="43"/>
      <c r="B53" s="43"/>
      <c r="C53" s="43"/>
    </row>
    <row r="54" spans="1:3" x14ac:dyDescent="0.25">
      <c r="A54" s="51" t="s">
        <v>84</v>
      </c>
      <c r="B54" s="43"/>
      <c r="C54" s="43"/>
    </row>
    <row r="55" spans="1:3" x14ac:dyDescent="0.25">
      <c r="A55" s="43"/>
      <c r="B55" s="43"/>
      <c r="C55" s="43"/>
    </row>
  </sheetData>
  <pageMargins left="0.7" right="0.7" top="0.75" bottom="0.75" header="0.3" footer="0.3"/>
  <pageSetup scale="82"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8"/>
  <sheetViews>
    <sheetView workbookViewId="0">
      <selection activeCell="P25" sqref="P25"/>
    </sheetView>
  </sheetViews>
  <sheetFormatPr defaultColWidth="9.140625" defaultRowHeight="15.75" x14ac:dyDescent="0.25"/>
  <cols>
    <col min="1" max="1" width="12.42578125" style="1" bestFit="1" customWidth="1"/>
    <col min="2" max="2" width="37" style="1" customWidth="1"/>
    <col min="3" max="3" width="9.42578125" style="1" bestFit="1" customWidth="1"/>
    <col min="4" max="5" width="10.42578125" style="1" bestFit="1" customWidth="1"/>
    <col min="6" max="6" width="20.28515625" style="1" customWidth="1"/>
    <col min="7" max="16384" width="9.140625" style="1"/>
  </cols>
  <sheetData>
    <row r="1" spans="1:1" x14ac:dyDescent="0.25">
      <c r="A1" s="18" t="s">
        <v>24</v>
      </c>
    </row>
    <row r="2" spans="1:1" x14ac:dyDescent="0.25">
      <c r="A2" s="1" t="s">
        <v>130</v>
      </c>
    </row>
    <row r="3" spans="1:1" x14ac:dyDescent="0.25">
      <c r="A3" s="68" t="str">
        <f>+'Income Statement'!A3</f>
        <v>For the Year Ended December 31, 2015</v>
      </c>
    </row>
    <row r="20" spans="1:6" ht="18.75" x14ac:dyDescent="0.3">
      <c r="A20" s="67" t="s">
        <v>129</v>
      </c>
    </row>
    <row r="22" spans="1:6" x14ac:dyDescent="0.25">
      <c r="A22" s="25" t="s">
        <v>108</v>
      </c>
      <c r="B22" s="25" t="s">
        <v>109</v>
      </c>
      <c r="C22" s="25" t="s">
        <v>110</v>
      </c>
      <c r="D22" s="25" t="s">
        <v>111</v>
      </c>
      <c r="E22" s="25" t="s">
        <v>112</v>
      </c>
      <c r="F22" s="66" t="s">
        <v>115</v>
      </c>
    </row>
    <row r="23" spans="1:6" x14ac:dyDescent="0.25">
      <c r="A23" s="64">
        <v>40909</v>
      </c>
      <c r="B23" s="54" t="s">
        <v>116</v>
      </c>
      <c r="C23" s="55"/>
      <c r="D23" s="55"/>
      <c r="E23" s="55">
        <v>6500</v>
      </c>
      <c r="F23" s="63"/>
    </row>
    <row r="24" spans="1:6" x14ac:dyDescent="0.25">
      <c r="A24" s="65">
        <v>40914</v>
      </c>
      <c r="B24" s="1" t="s">
        <v>113</v>
      </c>
      <c r="C24" s="27">
        <v>389.62</v>
      </c>
      <c r="D24" s="27"/>
      <c r="E24" s="27">
        <f>+E23-C24+D24</f>
        <v>6110.38</v>
      </c>
      <c r="F24" s="1" t="s">
        <v>114</v>
      </c>
    </row>
    <row r="25" spans="1:6" x14ac:dyDescent="0.25">
      <c r="A25" s="65">
        <v>40964</v>
      </c>
      <c r="B25" s="1" t="s">
        <v>117</v>
      </c>
      <c r="C25" s="27">
        <v>265</v>
      </c>
      <c r="D25" s="27"/>
      <c r="E25" s="27">
        <f t="shared" ref="E25:E31" si="0">+E24-C25+D25</f>
        <v>5845.38</v>
      </c>
      <c r="F25" s="1" t="s">
        <v>122</v>
      </c>
    </row>
    <row r="26" spans="1:6" x14ac:dyDescent="0.25">
      <c r="A26" s="65">
        <v>40972</v>
      </c>
      <c r="B26" s="1" t="s">
        <v>118</v>
      </c>
      <c r="C26" s="27"/>
      <c r="D26" s="27">
        <v>10000</v>
      </c>
      <c r="E26" s="27">
        <f t="shared" si="0"/>
        <v>15845.380000000001</v>
      </c>
      <c r="F26" s="1" t="s">
        <v>121</v>
      </c>
    </row>
    <row r="27" spans="1:6" x14ac:dyDescent="0.25">
      <c r="A27" s="65">
        <v>40997</v>
      </c>
      <c r="B27" s="1" t="s">
        <v>119</v>
      </c>
      <c r="C27" s="27">
        <v>8000</v>
      </c>
      <c r="D27" s="27"/>
      <c r="E27" s="27">
        <f t="shared" si="0"/>
        <v>7845.380000000001</v>
      </c>
      <c r="F27" s="1" t="s">
        <v>120</v>
      </c>
    </row>
    <row r="28" spans="1:6" x14ac:dyDescent="0.25">
      <c r="A28" s="65">
        <v>41090</v>
      </c>
      <c r="B28" s="1" t="s">
        <v>123</v>
      </c>
      <c r="C28" s="27">
        <v>1500</v>
      </c>
      <c r="D28" s="27"/>
      <c r="E28" s="27">
        <f t="shared" si="0"/>
        <v>6345.380000000001</v>
      </c>
      <c r="F28" s="1" t="s">
        <v>124</v>
      </c>
    </row>
    <row r="29" spans="1:6" x14ac:dyDescent="0.25">
      <c r="A29" s="65">
        <v>41213</v>
      </c>
      <c r="B29" s="1" t="s">
        <v>125</v>
      </c>
      <c r="C29" s="27">
        <v>180</v>
      </c>
      <c r="D29" s="27"/>
      <c r="E29" s="27">
        <f t="shared" si="0"/>
        <v>6165.380000000001</v>
      </c>
      <c r="F29" s="1" t="s">
        <v>126</v>
      </c>
    </row>
    <row r="30" spans="1:6" x14ac:dyDescent="0.25">
      <c r="A30" s="65">
        <v>41214</v>
      </c>
      <c r="B30" s="1" t="s">
        <v>118</v>
      </c>
      <c r="C30" s="27"/>
      <c r="D30" s="27">
        <v>2000</v>
      </c>
      <c r="E30" s="27">
        <f t="shared" si="0"/>
        <v>8165.380000000001</v>
      </c>
      <c r="F30" s="1" t="s">
        <v>121</v>
      </c>
    </row>
    <row r="31" spans="1:6" x14ac:dyDescent="0.25">
      <c r="A31" s="65">
        <v>41267</v>
      </c>
      <c r="B31" s="1" t="s">
        <v>128</v>
      </c>
      <c r="C31" s="27">
        <v>489</v>
      </c>
      <c r="D31" s="27"/>
      <c r="E31" s="27">
        <f t="shared" si="0"/>
        <v>7676.380000000001</v>
      </c>
      <c r="F31" s="1" t="s">
        <v>127</v>
      </c>
    </row>
    <row r="32" spans="1:6" x14ac:dyDescent="0.25">
      <c r="C32" s="27"/>
      <c r="D32" s="27"/>
      <c r="E32" s="27"/>
    </row>
    <row r="33" spans="3:5" x14ac:dyDescent="0.25">
      <c r="C33" s="27"/>
      <c r="D33" s="27"/>
      <c r="E33" s="27"/>
    </row>
    <row r="34" spans="3:5" x14ac:dyDescent="0.25">
      <c r="C34" s="27"/>
      <c r="D34" s="27"/>
      <c r="E34" s="27"/>
    </row>
    <row r="35" spans="3:5" x14ac:dyDescent="0.25">
      <c r="C35" s="27"/>
      <c r="D35" s="27"/>
      <c r="E35" s="27"/>
    </row>
    <row r="36" spans="3:5" x14ac:dyDescent="0.25">
      <c r="C36" s="27"/>
      <c r="D36" s="27"/>
      <c r="E36" s="27"/>
    </row>
    <row r="37" spans="3:5" x14ac:dyDescent="0.25">
      <c r="C37" s="27"/>
      <c r="D37" s="27"/>
      <c r="E37" s="27"/>
    </row>
    <row r="38" spans="3:5" x14ac:dyDescent="0.25">
      <c r="C38" s="27"/>
      <c r="D38" s="27"/>
      <c r="E38" s="27"/>
    </row>
  </sheetData>
  <pageMargins left="0.25" right="0.25" top="0.75" bottom="0.75" header="0.3" footer="0.3"/>
  <pageSetup scale="81"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Income Statement</vt:lpstr>
      <vt:lpstr>Fixed Assets</vt:lpstr>
      <vt:lpstr>Home Office</vt:lpstr>
      <vt:lpstr>Business Use of Auto</vt:lpstr>
      <vt:lpstr>Alternative Bank Export Method</vt:lpstr>
      <vt:lpstr>'Home Office'!Print_Area</vt:lpstr>
      <vt:lpstr>'Income Statement'!Print_Area</vt:lpstr>
    </vt:vector>
  </TitlesOfParts>
  <Company>Metropolitan Accounting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Worrell</dc:creator>
  <cp:lastModifiedBy>Alex Brandwein</cp:lastModifiedBy>
  <cp:lastPrinted>2012-10-09T17:34:12Z</cp:lastPrinted>
  <dcterms:created xsi:type="dcterms:W3CDTF">2007-12-13T02:33:57Z</dcterms:created>
  <dcterms:modified xsi:type="dcterms:W3CDTF">2018-12-14T23:46:21Z</dcterms:modified>
</cp:coreProperties>
</file>